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385" yWindow="915" windowWidth="15600" windowHeight="8535" firstSheet="1" activeTab="3"/>
  </bookViews>
  <sheets>
    <sheet name="Revision History" sheetId="10" state="hidden" r:id="rId1"/>
    <sheet name="Cover" sheetId="3" r:id="rId2"/>
    <sheet name="Control_Panel" sheetId="9" r:id="rId3"/>
    <sheet name="Data for submission " sheetId="4" r:id="rId4"/>
    <sheet name="Validation and Data Checks" sheetId="7" r:id="rId5"/>
    <sheet name="Backsheet" sheetId="8" state="hidden" r:id="rId6"/>
  </sheets>
  <externalReferences>
    <externalReference r:id="rId7"/>
  </externalReferences>
  <definedNames>
    <definedName name="answer_cells" comment="Yellow answer cells on Data for Submission tab.">'Data for submission '!$G$73,'Data for submission '!$G$69:$G$70,'Data for submission '!$I$69:$I$70,'Data for submission '!$I$73,'Data for submission '!$K$73,'Data for submission '!$K$69:$K$70,'Data for submission '!$M$69:$M$70,'Data for submission '!$M$73,'Data for submission '!$O$69:$O$70,'Data for submission '!$O$73,'Data for submission '!$Q$69:$Q$70,'Data for submission '!$Q$73,'Data for submission '!$Q$62,'Data for submission '!$O$62,'Data for submission '!$M$62,'Data for submission '!$Q$58,'Data for submission '!$O$58,'Data for submission '!$M$58,'Data for submission '!$G$48:$G$52,'Data for submission '!$I$48:$I$54,'Data for submission '!$K$48:$K$54,'Data for submission '!$M$48:$M$54,'Data for submission '!$O$48:$O$54,'Data for submission '!$Q$48:$Q$54,'Data for submission '!$Q$38:$Q$46,'Data for submission '!$O$33:$O$46,'Data for submission '!$Q$33:$Q$37,'Data for submission '!$M$33:$M$46,'Data for submission '!$K$33:$K$46,'Data for submission '!$I$33:$I$46,'Data for submission '!$G$33:$G$46,'Data for submission '!$G$17:$G$30,'Data for submission '!$I$17:$I$30,'Data for submission '!$K$17:$K$29,'Data for submission '!$K$30,'Data for submission '!$M$17:$M$30,'Data for submission '!$O$17:$O$30,'Data for submission '!$Q$17:$Q$30</definedName>
    <definedName name="ClinNonClin16" localSheetId="4">#REF!</definedName>
    <definedName name="ClinNonClin16">#REF!</definedName>
    <definedName name="ClinNonClin17" localSheetId="4">#REF!</definedName>
    <definedName name="ClinNonClin17">#REF!</definedName>
    <definedName name="Control_Panel_SelectedOrgs" localSheetId="1">Cover!$C$12:$D$12</definedName>
    <definedName name="Control_Panel_SortOrder" localSheetId="1">Cover!#REF!</definedName>
    <definedName name="EmployeeCount16" localSheetId="4">#REF!</definedName>
    <definedName name="EmployeeCount16">#REF!</definedName>
    <definedName name="EmployeeCount17" localSheetId="4">#REF!</definedName>
    <definedName name="EmployeeCount17">#REF!</definedName>
    <definedName name="OCSCode16" localSheetId="4">#REF!</definedName>
    <definedName name="OCSCode16">#REF!</definedName>
    <definedName name="OCSCode17" localSheetId="4">#REF!</definedName>
    <definedName name="OCSCode17">#REF!</definedName>
    <definedName name="OrgCodeSelection" localSheetId="1">Cover!$E$6</definedName>
    <definedName name="OrgNameSelection" localSheetId="1">Cover!$F$6</definedName>
    <definedName name="Orgs">[1]Index!$C$2:$D$239</definedName>
    <definedName name="Periods">[1]Index!$G$2:$H$6</definedName>
    <definedName name="PeriodSelection" localSheetId="1">Cover!$E$9</definedName>
    <definedName name="_xlnm.Print_Area" localSheetId="1">Cover!$A$1:$J$22</definedName>
    <definedName name="_xlnm.Print_Area" localSheetId="3">'Data for submission '!$A$16:$R$83</definedName>
    <definedName name="_xlnm.Print_Area" localSheetId="4">'Validation and Data Checks'!$A$16:$R$84</definedName>
    <definedName name="_xlnm.Print_Titles" localSheetId="3">'Data for submission '!$2:$15</definedName>
    <definedName name="_xlnm.Print_Titles" localSheetId="4">'Validation and Data Checks'!$2:$15</definedName>
    <definedName name="ProvComSelection" localSheetId="1">Cover!#REF!</definedName>
    <definedName name="SelectedOrgList" localSheetId="1">Cover!#REF!</definedName>
    <definedName name="TrustName16" localSheetId="4">#REF!</definedName>
    <definedName name="TrustName16">#REF!</definedName>
    <definedName name="TrustName17" localSheetId="4">#REF!</definedName>
    <definedName name="TrustName17">#REF!</definedName>
    <definedName name="WRESBand16" localSheetId="4">#REF!</definedName>
    <definedName name="WRESBand16">#REF!</definedName>
    <definedName name="WRESBand17" localSheetId="4">#REF!</definedName>
    <definedName name="WRESBand17">#REF!</definedName>
    <definedName name="WRESCategory16" localSheetId="4">#REF!</definedName>
    <definedName name="WRESCategory16">#REF!</definedName>
    <definedName name="WRESCategory17" localSheetId="4">#REF!</definedName>
    <definedName name="WRESCategory17">#REF!</definedName>
  </definedNames>
  <calcPr calcId="145621"/>
</workbook>
</file>

<file path=xl/calcChain.xml><?xml version="1.0" encoding="utf-8"?>
<calcChain xmlns="http://schemas.openxmlformats.org/spreadsheetml/2006/main">
  <c r="M57" i="4" l="1"/>
  <c r="C31" i="8" l="1"/>
  <c r="D31" i="8"/>
  <c r="E31" i="8"/>
  <c r="F31" i="8"/>
  <c r="G31" i="8"/>
  <c r="H31" i="8"/>
  <c r="I31" i="8"/>
  <c r="C32" i="8"/>
  <c r="D32" i="8"/>
  <c r="E32" i="8"/>
  <c r="F32" i="8"/>
  <c r="G32" i="8"/>
  <c r="H32" i="8"/>
  <c r="I32" i="8"/>
  <c r="C33" i="8"/>
  <c r="D33" i="8"/>
  <c r="E33" i="8"/>
  <c r="F33" i="8"/>
  <c r="G33" i="8"/>
  <c r="H33" i="8"/>
  <c r="I33" i="8"/>
  <c r="C34" i="8"/>
  <c r="D34" i="8"/>
  <c r="E34" i="8"/>
  <c r="F34" i="8"/>
  <c r="G34" i="8"/>
  <c r="H34" i="8"/>
  <c r="I34" i="8"/>
  <c r="C35" i="8"/>
  <c r="D35" i="8"/>
  <c r="E35" i="8"/>
  <c r="F35" i="8"/>
  <c r="G35" i="8"/>
  <c r="H35" i="8"/>
  <c r="I35" i="8"/>
  <c r="C36" i="8"/>
  <c r="D36" i="8"/>
  <c r="E36" i="8"/>
  <c r="F36" i="8"/>
  <c r="G36" i="8"/>
  <c r="H36" i="8"/>
  <c r="I36" i="8"/>
  <c r="C37" i="8"/>
  <c r="D37" i="8"/>
  <c r="E37" i="8"/>
  <c r="I37" i="8"/>
  <c r="C38" i="8"/>
  <c r="D38" i="8"/>
  <c r="E38" i="8"/>
  <c r="G38" i="8"/>
  <c r="H38" i="8"/>
  <c r="I38" i="8"/>
  <c r="C39" i="8"/>
  <c r="D39" i="8"/>
  <c r="E39" i="8"/>
  <c r="F39" i="8"/>
  <c r="I39" i="8"/>
  <c r="C40" i="8"/>
  <c r="D40" i="8"/>
  <c r="E40" i="8"/>
  <c r="F40" i="8"/>
  <c r="G40" i="8"/>
  <c r="H40" i="8"/>
  <c r="I40" i="8"/>
  <c r="C41" i="8"/>
  <c r="D41" i="8"/>
  <c r="E41" i="8"/>
  <c r="I41" i="8"/>
  <c r="C42" i="8"/>
  <c r="D42" i="8"/>
  <c r="E42" i="8"/>
  <c r="F42" i="8"/>
  <c r="H42" i="8"/>
  <c r="I42" i="8"/>
  <c r="C43" i="8"/>
  <c r="D43" i="8"/>
  <c r="E43" i="8"/>
  <c r="I43" i="8"/>
  <c r="C44" i="8"/>
  <c r="D44" i="8"/>
  <c r="E44" i="8"/>
  <c r="F44" i="8"/>
  <c r="G44" i="8"/>
  <c r="H44" i="8"/>
  <c r="I44" i="8"/>
  <c r="C45" i="8"/>
  <c r="D45" i="8"/>
  <c r="E45" i="8"/>
  <c r="I45" i="8"/>
  <c r="C46" i="8"/>
  <c r="D46" i="8"/>
  <c r="E46" i="8"/>
  <c r="G46" i="8"/>
  <c r="H46" i="8"/>
  <c r="I46" i="8"/>
  <c r="C47" i="8"/>
  <c r="D47" i="8"/>
  <c r="E47" i="8"/>
  <c r="F47" i="8"/>
  <c r="G47" i="8"/>
  <c r="H47" i="8"/>
  <c r="I47" i="8"/>
  <c r="C48" i="8"/>
  <c r="D48" i="8"/>
  <c r="E48" i="8"/>
  <c r="F48" i="8"/>
  <c r="G48" i="8"/>
  <c r="H48" i="8"/>
  <c r="I48" i="8"/>
  <c r="C49" i="8"/>
  <c r="D49" i="8"/>
  <c r="E49" i="8"/>
  <c r="F49" i="8"/>
  <c r="G49" i="8"/>
  <c r="H49" i="8"/>
  <c r="I49" i="8"/>
  <c r="C50" i="8"/>
  <c r="D50" i="8"/>
  <c r="E50" i="8"/>
  <c r="F50" i="8"/>
  <c r="G50" i="8"/>
  <c r="H50" i="8"/>
  <c r="I50" i="8"/>
  <c r="C51" i="8"/>
  <c r="D51" i="8"/>
  <c r="E51" i="8"/>
  <c r="F51" i="8"/>
  <c r="G51" i="8"/>
  <c r="H51" i="8"/>
  <c r="I51" i="8"/>
  <c r="C52" i="8"/>
  <c r="D52" i="8"/>
  <c r="E52" i="8"/>
  <c r="F52" i="8"/>
  <c r="G52" i="8"/>
  <c r="H52" i="8"/>
  <c r="I52" i="8"/>
  <c r="I53" i="8"/>
  <c r="I54" i="8"/>
  <c r="C55" i="8"/>
  <c r="D55" i="8"/>
  <c r="E55" i="8"/>
  <c r="F55" i="8"/>
  <c r="G55" i="8"/>
  <c r="H55" i="8"/>
  <c r="I55" i="8"/>
  <c r="I56" i="8"/>
  <c r="I57" i="8"/>
  <c r="I58" i="8"/>
  <c r="I59" i="8"/>
  <c r="I60" i="8"/>
  <c r="I61" i="8"/>
  <c r="I62" i="8"/>
  <c r="I63" i="8"/>
  <c r="I64" i="8"/>
  <c r="I30" i="8"/>
  <c r="H30" i="8"/>
  <c r="G30" i="8"/>
  <c r="F30" i="8"/>
  <c r="E30" i="8"/>
  <c r="D30" i="8"/>
  <c r="C30" i="8"/>
  <c r="C17" i="8"/>
  <c r="D17" i="8"/>
  <c r="E17" i="8"/>
  <c r="F17" i="8"/>
  <c r="G17" i="8"/>
  <c r="H17" i="8"/>
  <c r="I17" i="8"/>
  <c r="C18" i="8"/>
  <c r="D18" i="8"/>
  <c r="E18" i="8"/>
  <c r="F18" i="8"/>
  <c r="G18" i="8"/>
  <c r="H18" i="8"/>
  <c r="I18" i="8"/>
  <c r="C19" i="8"/>
  <c r="D19" i="8"/>
  <c r="E19" i="8"/>
  <c r="F19" i="8"/>
  <c r="G19" i="8"/>
  <c r="H19" i="8"/>
  <c r="I19" i="8"/>
  <c r="C20" i="8"/>
  <c r="D20" i="8"/>
  <c r="E20" i="8"/>
  <c r="F20" i="8"/>
  <c r="G20" i="8"/>
  <c r="H20" i="8"/>
  <c r="I20" i="8"/>
  <c r="C21" i="8"/>
  <c r="D21" i="8"/>
  <c r="E21" i="8"/>
  <c r="F21" i="8"/>
  <c r="G21" i="8"/>
  <c r="H21" i="8"/>
  <c r="I21" i="8"/>
  <c r="C22" i="8"/>
  <c r="D22" i="8"/>
  <c r="E22" i="8"/>
  <c r="F22" i="8"/>
  <c r="G22" i="8"/>
  <c r="H22" i="8"/>
  <c r="I22" i="8"/>
  <c r="C23" i="8"/>
  <c r="D23" i="8"/>
  <c r="E23" i="8"/>
  <c r="F23" i="8"/>
  <c r="G23" i="8"/>
  <c r="H23" i="8"/>
  <c r="I23" i="8"/>
  <c r="C24" i="8"/>
  <c r="D24" i="8"/>
  <c r="E24" i="8"/>
  <c r="F24" i="8"/>
  <c r="G24" i="8"/>
  <c r="H24" i="8"/>
  <c r="I24" i="8"/>
  <c r="C25" i="8"/>
  <c r="D25" i="8"/>
  <c r="E25" i="8"/>
  <c r="F25" i="8"/>
  <c r="G25" i="8"/>
  <c r="H25" i="8"/>
  <c r="I25" i="8"/>
  <c r="C26" i="8"/>
  <c r="D26" i="8"/>
  <c r="E26" i="8"/>
  <c r="F26" i="8"/>
  <c r="G26" i="8"/>
  <c r="H26" i="8"/>
  <c r="I26" i="8"/>
  <c r="C27" i="8"/>
  <c r="D27" i="8"/>
  <c r="E27" i="8"/>
  <c r="F27" i="8"/>
  <c r="G27" i="8"/>
  <c r="H27" i="8"/>
  <c r="I27" i="8"/>
  <c r="C28" i="8"/>
  <c r="D28" i="8"/>
  <c r="E28" i="8"/>
  <c r="F28" i="8"/>
  <c r="G28" i="8"/>
  <c r="H28" i="8"/>
  <c r="I28" i="8"/>
  <c r="C29" i="8"/>
  <c r="D29" i="8"/>
  <c r="E29" i="8"/>
  <c r="F29" i="8"/>
  <c r="G29" i="8"/>
  <c r="H29" i="8"/>
  <c r="I29" i="8"/>
  <c r="I16" i="8"/>
  <c r="H16" i="8"/>
  <c r="G16" i="8"/>
  <c r="F16" i="8"/>
  <c r="E16" i="8"/>
  <c r="D16" i="8"/>
  <c r="C16" i="8"/>
  <c r="C3" i="8"/>
  <c r="D3" i="8"/>
  <c r="E3" i="8"/>
  <c r="F3" i="8"/>
  <c r="G3" i="8"/>
  <c r="H3" i="8"/>
  <c r="I3" i="8"/>
  <c r="C4" i="8"/>
  <c r="D4" i="8"/>
  <c r="E4" i="8"/>
  <c r="F4" i="8"/>
  <c r="G4" i="8"/>
  <c r="H4" i="8"/>
  <c r="I4" i="8"/>
  <c r="C5" i="8"/>
  <c r="D5" i="8"/>
  <c r="E5" i="8"/>
  <c r="F5" i="8"/>
  <c r="G5" i="8"/>
  <c r="H5" i="8"/>
  <c r="I5" i="8"/>
  <c r="C6" i="8"/>
  <c r="D6" i="8"/>
  <c r="E6" i="8"/>
  <c r="F6" i="8"/>
  <c r="G6" i="8"/>
  <c r="H6" i="8"/>
  <c r="I6" i="8"/>
  <c r="C7" i="8"/>
  <c r="D7" i="8"/>
  <c r="E7" i="8"/>
  <c r="F7" i="8"/>
  <c r="G7" i="8"/>
  <c r="H7" i="8"/>
  <c r="I7" i="8"/>
  <c r="C8" i="8"/>
  <c r="D8" i="8"/>
  <c r="E8" i="8"/>
  <c r="F8" i="8"/>
  <c r="G8" i="8"/>
  <c r="H8" i="8"/>
  <c r="I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C12" i="8"/>
  <c r="D12" i="8"/>
  <c r="E12" i="8"/>
  <c r="F12" i="8"/>
  <c r="G12" i="8"/>
  <c r="H12" i="8"/>
  <c r="I12" i="8"/>
  <c r="C13" i="8"/>
  <c r="D13" i="8"/>
  <c r="E13" i="8"/>
  <c r="F13" i="8"/>
  <c r="G13" i="8"/>
  <c r="H13" i="8"/>
  <c r="I13" i="8"/>
  <c r="C14" i="8"/>
  <c r="D14" i="8"/>
  <c r="E14" i="8"/>
  <c r="F14" i="8"/>
  <c r="G14" i="8"/>
  <c r="H14" i="8"/>
  <c r="I14" i="8"/>
  <c r="C15" i="8"/>
  <c r="D15" i="8"/>
  <c r="E15" i="8"/>
  <c r="F15" i="8"/>
  <c r="G15" i="8"/>
  <c r="H15" i="8"/>
  <c r="I15" i="8"/>
  <c r="H2" i="8"/>
  <c r="G2" i="8"/>
  <c r="F2" i="8"/>
  <c r="E2" i="8"/>
  <c r="D2" i="8"/>
  <c r="C2" i="8"/>
  <c r="I2" i="8"/>
  <c r="I10" i="9" l="1"/>
  <c r="B10" i="9"/>
  <c r="Q53" i="7"/>
  <c r="Q54" i="7"/>
  <c r="Q49" i="7"/>
  <c r="O49" i="7"/>
  <c r="M49" i="7"/>
  <c r="K49" i="7"/>
  <c r="K50" i="7"/>
  <c r="K51" i="7"/>
  <c r="K52" i="7"/>
  <c r="K53" i="7"/>
  <c r="K54" i="7"/>
  <c r="I49" i="7"/>
  <c r="I50" i="7"/>
  <c r="I51" i="7"/>
  <c r="I52" i="7"/>
  <c r="I53" i="7"/>
  <c r="I54" i="7"/>
  <c r="G49" i="7"/>
  <c r="I12" i="9"/>
  <c r="B11" i="9"/>
  <c r="I11" i="9"/>
  <c r="B12" i="9"/>
  <c r="L57" i="4" l="1"/>
  <c r="G71" i="4"/>
  <c r="C53" i="8" s="1"/>
  <c r="K75" i="4"/>
  <c r="E57" i="8" s="1"/>
  <c r="I75" i="4"/>
  <c r="D57" i="8" s="1"/>
  <c r="G75" i="4"/>
  <c r="C57" i="8" s="1"/>
  <c r="N57" i="4" l="1"/>
  <c r="O57" i="4"/>
  <c r="G39" i="8" s="1"/>
  <c r="P57" i="4"/>
  <c r="Q57" i="4"/>
  <c r="H39" i="8" s="1"/>
  <c r="O75" i="4" l="1"/>
  <c r="G57" i="8" s="1"/>
  <c r="M75" i="4"/>
  <c r="F57" i="8" s="1"/>
  <c r="Q70" i="7" l="1"/>
  <c r="O70" i="7"/>
  <c r="M70" i="7"/>
  <c r="K70" i="7"/>
  <c r="I70" i="7"/>
  <c r="G70" i="7"/>
  <c r="Q69" i="7"/>
  <c r="O69" i="7"/>
  <c r="M69" i="7"/>
  <c r="K69" i="7"/>
  <c r="I69" i="7"/>
  <c r="G69" i="7"/>
  <c r="Q58" i="7"/>
  <c r="O58" i="7"/>
  <c r="M58" i="7"/>
  <c r="O54" i="7"/>
  <c r="M54" i="7"/>
  <c r="O53" i="7"/>
  <c r="M53" i="7"/>
  <c r="Q52" i="7"/>
  <c r="P52" i="7"/>
  <c r="O52" i="7"/>
  <c r="N52" i="7"/>
  <c r="M52" i="7"/>
  <c r="L52" i="7"/>
  <c r="J52" i="7"/>
  <c r="H52" i="7"/>
  <c r="G52" i="7"/>
  <c r="F52" i="7"/>
  <c r="Q51" i="7"/>
  <c r="P51" i="7"/>
  <c r="O51" i="7"/>
  <c r="N51" i="7"/>
  <c r="M51" i="7"/>
  <c r="L51" i="7"/>
  <c r="J51" i="7"/>
  <c r="H51" i="7"/>
  <c r="G51" i="7"/>
  <c r="F51" i="7"/>
  <c r="Q50" i="7"/>
  <c r="P50" i="7"/>
  <c r="O50" i="7"/>
  <c r="N50" i="7"/>
  <c r="M50" i="7"/>
  <c r="L50" i="7"/>
  <c r="J50" i="7"/>
  <c r="H50" i="7"/>
  <c r="G50" i="7"/>
  <c r="F50" i="7"/>
  <c r="Q48" i="7"/>
  <c r="P48" i="7"/>
  <c r="O48" i="7"/>
  <c r="N48" i="7"/>
  <c r="M48" i="7"/>
  <c r="L48" i="7"/>
  <c r="K48" i="7"/>
  <c r="J48" i="7"/>
  <c r="I48" i="7"/>
  <c r="H48" i="7"/>
  <c r="G48" i="7"/>
  <c r="F48" i="7"/>
  <c r="Q46" i="7"/>
  <c r="P46" i="7"/>
  <c r="O46" i="7"/>
  <c r="N46" i="7"/>
  <c r="M46" i="7"/>
  <c r="L46" i="7"/>
  <c r="K46" i="7"/>
  <c r="J46" i="7"/>
  <c r="I46" i="7"/>
  <c r="H46" i="7"/>
  <c r="G46" i="7"/>
  <c r="F46" i="7"/>
  <c r="Q45" i="7"/>
  <c r="P45" i="7"/>
  <c r="O45" i="7"/>
  <c r="N45" i="7"/>
  <c r="M45" i="7"/>
  <c r="L45" i="7"/>
  <c r="K45" i="7"/>
  <c r="J45" i="7"/>
  <c r="I45" i="7"/>
  <c r="H45" i="7"/>
  <c r="G45" i="7"/>
  <c r="F45" i="7"/>
  <c r="Q44" i="7"/>
  <c r="P44" i="7"/>
  <c r="O44" i="7"/>
  <c r="N44" i="7"/>
  <c r="M44" i="7"/>
  <c r="L44" i="7"/>
  <c r="K44" i="7"/>
  <c r="J44" i="7"/>
  <c r="I44" i="7"/>
  <c r="H44" i="7"/>
  <c r="G44" i="7"/>
  <c r="F44" i="7"/>
  <c r="Q43" i="7"/>
  <c r="P43" i="7"/>
  <c r="O43" i="7"/>
  <c r="N43" i="7"/>
  <c r="M43" i="7"/>
  <c r="L43" i="7"/>
  <c r="K43" i="7"/>
  <c r="J43" i="7"/>
  <c r="I43" i="7"/>
  <c r="H43" i="7"/>
  <c r="G43" i="7"/>
  <c r="F43" i="7"/>
  <c r="Q42" i="7"/>
  <c r="P42" i="7"/>
  <c r="O42" i="7"/>
  <c r="N42" i="7"/>
  <c r="M42" i="7"/>
  <c r="L42" i="7"/>
  <c r="K42" i="7"/>
  <c r="J42" i="7"/>
  <c r="I42" i="7"/>
  <c r="H42" i="7"/>
  <c r="G42" i="7"/>
  <c r="F42" i="7"/>
  <c r="Q41" i="7"/>
  <c r="P41" i="7"/>
  <c r="O41" i="7"/>
  <c r="N41" i="7"/>
  <c r="M41" i="7"/>
  <c r="L41" i="7"/>
  <c r="K41" i="7"/>
  <c r="J41" i="7"/>
  <c r="I41" i="7"/>
  <c r="H41" i="7"/>
  <c r="G41" i="7"/>
  <c r="F41" i="7"/>
  <c r="Q40" i="7"/>
  <c r="P40" i="7"/>
  <c r="O40" i="7"/>
  <c r="N40" i="7"/>
  <c r="M40" i="7"/>
  <c r="L40" i="7"/>
  <c r="K40" i="7"/>
  <c r="J40" i="7"/>
  <c r="I40" i="7"/>
  <c r="H40" i="7"/>
  <c r="G40" i="7"/>
  <c r="F40" i="7"/>
  <c r="Q39" i="7"/>
  <c r="P39" i="7"/>
  <c r="O39" i="7"/>
  <c r="N39" i="7"/>
  <c r="M39" i="7"/>
  <c r="L39" i="7"/>
  <c r="K39" i="7"/>
  <c r="J39" i="7"/>
  <c r="I39" i="7"/>
  <c r="H39" i="7"/>
  <c r="G39" i="7"/>
  <c r="F39" i="7"/>
  <c r="Q38" i="7"/>
  <c r="P38" i="7"/>
  <c r="O38" i="7"/>
  <c r="N38" i="7"/>
  <c r="M38" i="7"/>
  <c r="L38" i="7"/>
  <c r="K38" i="7"/>
  <c r="J38" i="7"/>
  <c r="I38" i="7"/>
  <c r="H38" i="7"/>
  <c r="G38" i="7"/>
  <c r="F38" i="7"/>
  <c r="Q37" i="7"/>
  <c r="P37" i="7"/>
  <c r="O37" i="7"/>
  <c r="N37" i="7"/>
  <c r="M37" i="7"/>
  <c r="L37" i="7"/>
  <c r="K37" i="7"/>
  <c r="J37" i="7"/>
  <c r="I37" i="7"/>
  <c r="H37" i="7"/>
  <c r="G37" i="7"/>
  <c r="F37" i="7"/>
  <c r="Q36" i="7"/>
  <c r="P36" i="7"/>
  <c r="O36" i="7"/>
  <c r="N36" i="7"/>
  <c r="M36" i="7"/>
  <c r="L36" i="7"/>
  <c r="K36" i="7"/>
  <c r="J36" i="7"/>
  <c r="I36" i="7"/>
  <c r="H36" i="7"/>
  <c r="G36" i="7"/>
  <c r="F36" i="7"/>
  <c r="Q35" i="7"/>
  <c r="P35" i="7"/>
  <c r="O35" i="7"/>
  <c r="N35" i="7"/>
  <c r="M35" i="7"/>
  <c r="L35" i="7"/>
  <c r="K35" i="7"/>
  <c r="J35" i="7"/>
  <c r="I35" i="7"/>
  <c r="H35" i="7"/>
  <c r="G35" i="7"/>
  <c r="F35" i="7"/>
  <c r="Q34" i="7"/>
  <c r="P34" i="7"/>
  <c r="O34" i="7"/>
  <c r="N34" i="7"/>
  <c r="M34" i="7"/>
  <c r="L34" i="7"/>
  <c r="K34" i="7"/>
  <c r="J34" i="7"/>
  <c r="I34" i="7"/>
  <c r="H34" i="7"/>
  <c r="G34" i="7"/>
  <c r="F34" i="7"/>
  <c r="Q33" i="7"/>
  <c r="P33" i="7"/>
  <c r="O33" i="7"/>
  <c r="N33" i="7"/>
  <c r="M33" i="7"/>
  <c r="L33" i="7"/>
  <c r="K33" i="7"/>
  <c r="J33" i="7"/>
  <c r="I33" i="7"/>
  <c r="H33" i="7"/>
  <c r="G33" i="7"/>
  <c r="F33" i="7"/>
  <c r="Q30" i="7"/>
  <c r="P30" i="7"/>
  <c r="O30" i="7"/>
  <c r="N30" i="7"/>
  <c r="M30" i="7"/>
  <c r="L30" i="7"/>
  <c r="K30" i="7"/>
  <c r="J30" i="7"/>
  <c r="I30" i="7"/>
  <c r="H30" i="7"/>
  <c r="G30" i="7"/>
  <c r="F30" i="7"/>
  <c r="Q29" i="7"/>
  <c r="P29" i="7"/>
  <c r="O29" i="7"/>
  <c r="N29" i="7"/>
  <c r="M29" i="7"/>
  <c r="L29" i="7"/>
  <c r="K29" i="7"/>
  <c r="J29" i="7"/>
  <c r="I29" i="7"/>
  <c r="H29" i="7"/>
  <c r="G29" i="7"/>
  <c r="F29" i="7"/>
  <c r="Q28" i="7"/>
  <c r="P28" i="7"/>
  <c r="O28" i="7"/>
  <c r="N28" i="7"/>
  <c r="M28" i="7"/>
  <c r="L28" i="7"/>
  <c r="K28" i="7"/>
  <c r="J28" i="7"/>
  <c r="I28" i="7"/>
  <c r="H28" i="7"/>
  <c r="G28" i="7"/>
  <c r="F28" i="7"/>
  <c r="Q27" i="7"/>
  <c r="P27" i="7"/>
  <c r="O27" i="7"/>
  <c r="N27" i="7"/>
  <c r="M27" i="7"/>
  <c r="L27" i="7"/>
  <c r="K27" i="7"/>
  <c r="J27" i="7"/>
  <c r="I27" i="7"/>
  <c r="H27" i="7"/>
  <c r="G27" i="7"/>
  <c r="F27" i="7"/>
  <c r="Q26" i="7"/>
  <c r="P26" i="7"/>
  <c r="O26" i="7"/>
  <c r="N26" i="7"/>
  <c r="M26" i="7"/>
  <c r="L26" i="7"/>
  <c r="K26" i="7"/>
  <c r="J26" i="7"/>
  <c r="I26" i="7"/>
  <c r="H26" i="7"/>
  <c r="G26" i="7"/>
  <c r="F26" i="7"/>
  <c r="Q25" i="7"/>
  <c r="P25" i="7"/>
  <c r="O25" i="7"/>
  <c r="N25" i="7"/>
  <c r="M25" i="7"/>
  <c r="L25" i="7"/>
  <c r="K25" i="7"/>
  <c r="J25" i="7"/>
  <c r="I25" i="7"/>
  <c r="H25" i="7"/>
  <c r="G25" i="7"/>
  <c r="F25" i="7"/>
  <c r="Q24" i="7"/>
  <c r="P24" i="7"/>
  <c r="O24" i="7"/>
  <c r="N24" i="7"/>
  <c r="M24" i="7"/>
  <c r="L24" i="7"/>
  <c r="K24" i="7"/>
  <c r="J24" i="7"/>
  <c r="I24" i="7"/>
  <c r="H24" i="7"/>
  <c r="G24" i="7"/>
  <c r="F24" i="7"/>
  <c r="Q23" i="7"/>
  <c r="P23" i="7"/>
  <c r="O23" i="7"/>
  <c r="N23" i="7"/>
  <c r="M23" i="7"/>
  <c r="L23" i="7"/>
  <c r="K23" i="7"/>
  <c r="J23" i="7"/>
  <c r="I23" i="7"/>
  <c r="H23" i="7"/>
  <c r="G23" i="7"/>
  <c r="F23" i="7"/>
  <c r="Q22" i="7"/>
  <c r="P22" i="7"/>
  <c r="O22" i="7"/>
  <c r="N22" i="7"/>
  <c r="M22" i="7"/>
  <c r="L22" i="7"/>
  <c r="K22" i="7"/>
  <c r="J22" i="7"/>
  <c r="I22" i="7"/>
  <c r="H22" i="7"/>
  <c r="G22" i="7"/>
  <c r="F22" i="7"/>
  <c r="Q21" i="7"/>
  <c r="P21" i="7"/>
  <c r="O21" i="7"/>
  <c r="N21" i="7"/>
  <c r="M21" i="7"/>
  <c r="L21" i="7"/>
  <c r="K21" i="7"/>
  <c r="J21" i="7"/>
  <c r="I21" i="7"/>
  <c r="H21" i="7"/>
  <c r="G21" i="7"/>
  <c r="F21" i="7"/>
  <c r="Q20" i="7"/>
  <c r="P20" i="7"/>
  <c r="O20" i="7"/>
  <c r="N20" i="7"/>
  <c r="M20" i="7"/>
  <c r="L20" i="7"/>
  <c r="K20" i="7"/>
  <c r="J20" i="7"/>
  <c r="I20" i="7"/>
  <c r="H20" i="7"/>
  <c r="G20" i="7"/>
  <c r="F20" i="7"/>
  <c r="Q19" i="7"/>
  <c r="P19" i="7"/>
  <c r="O19" i="7"/>
  <c r="N19" i="7"/>
  <c r="M19" i="7"/>
  <c r="L19" i="7"/>
  <c r="K19" i="7"/>
  <c r="J19" i="7"/>
  <c r="I19" i="7"/>
  <c r="H19" i="7"/>
  <c r="G19" i="7"/>
  <c r="F19" i="7"/>
  <c r="Q18" i="7"/>
  <c r="P18" i="7"/>
  <c r="O18" i="7"/>
  <c r="N18" i="7"/>
  <c r="M18" i="7"/>
  <c r="L18" i="7"/>
  <c r="K18" i="7"/>
  <c r="J18" i="7"/>
  <c r="I18" i="7"/>
  <c r="H18" i="7"/>
  <c r="G18" i="7"/>
  <c r="F18" i="7"/>
  <c r="Q17" i="7"/>
  <c r="P17" i="7"/>
  <c r="O17" i="7"/>
  <c r="N17" i="7"/>
  <c r="M17" i="7"/>
  <c r="L17" i="7"/>
  <c r="K17" i="7"/>
  <c r="J17" i="7"/>
  <c r="I17" i="7"/>
  <c r="H17" i="7"/>
  <c r="G17" i="7"/>
  <c r="F17" i="7"/>
  <c r="G10" i="7"/>
  <c r="Q79" i="4"/>
  <c r="H61" i="8" s="1"/>
  <c r="O79" i="4"/>
  <c r="G61" i="8" s="1"/>
  <c r="M79" i="4"/>
  <c r="F61" i="8" s="1"/>
  <c r="K79" i="4"/>
  <c r="E61" i="8" s="1"/>
  <c r="I79" i="4"/>
  <c r="D61" i="8" s="1"/>
  <c r="G79" i="4"/>
  <c r="C61" i="8" s="1"/>
  <c r="Q77" i="4"/>
  <c r="H59" i="8" s="1"/>
  <c r="O77" i="4"/>
  <c r="G59" i="8" s="1"/>
  <c r="M77" i="4"/>
  <c r="F59" i="8" s="1"/>
  <c r="K77" i="4"/>
  <c r="E59" i="8" s="1"/>
  <c r="I77" i="4"/>
  <c r="D59" i="8" s="1"/>
  <c r="G77" i="4"/>
  <c r="C59" i="8" s="1"/>
  <c r="Q76" i="4"/>
  <c r="H58" i="8" s="1"/>
  <c r="O76" i="4"/>
  <c r="G58" i="8" s="1"/>
  <c r="M76" i="4"/>
  <c r="F58" i="8" s="1"/>
  <c r="K76" i="4"/>
  <c r="E58" i="8" s="1"/>
  <c r="I76" i="4"/>
  <c r="D58" i="8" s="1"/>
  <c r="G76" i="4"/>
  <c r="C58" i="8" s="1"/>
  <c r="Q72" i="4"/>
  <c r="O72" i="4"/>
  <c r="G54" i="8" s="1"/>
  <c r="M72" i="4"/>
  <c r="K72" i="4"/>
  <c r="I72" i="4"/>
  <c r="G72" i="4"/>
  <c r="Q71" i="4"/>
  <c r="H53" i="8" s="1"/>
  <c r="O71" i="4"/>
  <c r="G53" i="8" s="1"/>
  <c r="M71" i="4"/>
  <c r="F53" i="8" s="1"/>
  <c r="K71" i="4"/>
  <c r="E53" i="8" s="1"/>
  <c r="I71" i="4"/>
  <c r="D53" i="8" s="1"/>
  <c r="O59" i="4"/>
  <c r="G41" i="8" s="1"/>
  <c r="Q55" i="4"/>
  <c r="H37" i="8" s="1"/>
  <c r="O55" i="4"/>
  <c r="G37" i="8" s="1"/>
  <c r="M55" i="4"/>
  <c r="F37" i="8" s="1"/>
  <c r="K74" i="4" l="1"/>
  <c r="E56" i="8" s="1"/>
  <c r="E54" i="8"/>
  <c r="I73" i="7"/>
  <c r="D54" i="8"/>
  <c r="G74" i="4"/>
  <c r="C56" i="8" s="1"/>
  <c r="C54" i="8"/>
  <c r="Q73" i="7"/>
  <c r="H54" i="8"/>
  <c r="M74" i="4"/>
  <c r="F56" i="8" s="1"/>
  <c r="F54" i="8"/>
  <c r="O74" i="4"/>
  <c r="G56" i="8" s="1"/>
  <c r="O73" i="7"/>
  <c r="M73" i="7"/>
  <c r="M56" i="4"/>
  <c r="F38" i="8" s="1"/>
  <c r="G73" i="7"/>
  <c r="K73" i="7"/>
  <c r="G81" i="4"/>
  <c r="C63" i="8" s="1"/>
  <c r="Q59" i="4"/>
  <c r="H41" i="8" s="1"/>
  <c r="Q75" i="4"/>
  <c r="H57" i="8" s="1"/>
  <c r="M59" i="4"/>
  <c r="Q61" i="4"/>
  <c r="J81" i="4"/>
  <c r="G78" i="4"/>
  <c r="C60" i="8" s="1"/>
  <c r="O78" i="4"/>
  <c r="G60" i="8" s="1"/>
  <c r="I81" i="4"/>
  <c r="D63" i="8" s="1"/>
  <c r="L81" i="4"/>
  <c r="H81" i="4"/>
  <c r="K81" i="4"/>
  <c r="E63" i="8" s="1"/>
  <c r="I74" i="4"/>
  <c r="Q74" i="4"/>
  <c r="H56" i="8" s="1"/>
  <c r="M78" i="4"/>
  <c r="F60" i="8" s="1"/>
  <c r="O61" i="4"/>
  <c r="G43" i="8" s="1"/>
  <c r="M61" i="4"/>
  <c r="I78" i="4"/>
  <c r="D60" i="8" s="1"/>
  <c r="Q78" i="4"/>
  <c r="H60" i="8" s="1"/>
  <c r="K78" i="4"/>
  <c r="E60" i="8" s="1"/>
  <c r="F81" i="4"/>
  <c r="K80" i="4" l="1"/>
  <c r="E62" i="8" s="1"/>
  <c r="D56" i="8"/>
  <c r="Q62" i="7"/>
  <c r="H43" i="8"/>
  <c r="M80" i="4"/>
  <c r="F62" i="8" s="1"/>
  <c r="M62" i="7"/>
  <c r="F43" i="8"/>
  <c r="O60" i="4"/>
  <c r="G42" i="8" s="1"/>
  <c r="F41" i="8"/>
  <c r="G82" i="4"/>
  <c r="C64" i="8" s="1"/>
  <c r="K82" i="4"/>
  <c r="E64" i="8" s="1"/>
  <c r="O62" i="7"/>
  <c r="Q63" i="4"/>
  <c r="H45" i="8" s="1"/>
  <c r="O80" i="4"/>
  <c r="G62" i="8" s="1"/>
  <c r="O63" i="4"/>
  <c r="G45" i="8" s="1"/>
  <c r="Q80" i="4"/>
  <c r="H62" i="8" s="1"/>
  <c r="I80" i="4"/>
  <c r="D62" i="8" s="1"/>
  <c r="M81" i="4"/>
  <c r="F63" i="8" s="1"/>
  <c r="I82" i="4"/>
  <c r="D64" i="8" s="1"/>
  <c r="M63" i="4"/>
  <c r="F45" i="8" s="1"/>
  <c r="O81" i="4"/>
  <c r="G63" i="8" s="1"/>
  <c r="Q81" i="4"/>
  <c r="H63" i="8" s="1"/>
  <c r="G80" i="4"/>
  <c r="C62" i="8" s="1"/>
  <c r="M64" i="4" l="1"/>
  <c r="F46" i="8" s="1"/>
  <c r="Q82" i="4"/>
  <c r="H64" i="8" s="1"/>
  <c r="O82" i="4"/>
  <c r="G64" i="8" s="1"/>
  <c r="M82" i="4"/>
  <c r="F64" i="8" s="1"/>
</calcChain>
</file>

<file path=xl/sharedStrings.xml><?xml version="1.0" encoding="utf-8"?>
<sst xmlns="http://schemas.openxmlformats.org/spreadsheetml/2006/main" count="553" uniqueCount="180">
  <si>
    <t>Auto calculated</t>
  </si>
  <si>
    <t>Headcount</t>
  </si>
  <si>
    <t>Percentage</t>
  </si>
  <si>
    <t>Relative likelihood of staff accessing non-mandatory training and CPD</t>
  </si>
  <si>
    <t>BME</t>
  </si>
  <si>
    <t>Other</t>
  </si>
  <si>
    <t>Trainee grades</t>
  </si>
  <si>
    <t>Non-consultant career grade</t>
  </si>
  <si>
    <t>Consultants</t>
  </si>
  <si>
    <t>Of which Medical &amp; Dental</t>
  </si>
  <si>
    <t>VSM</t>
  </si>
  <si>
    <t>Band 9</t>
  </si>
  <si>
    <t>Band 8D</t>
  </si>
  <si>
    <t>Band 8C</t>
  </si>
  <si>
    <t>Band 8B</t>
  </si>
  <si>
    <t>Band 8A</t>
  </si>
  <si>
    <t>Band 7</t>
  </si>
  <si>
    <t>Band 6</t>
  </si>
  <si>
    <t>Band 5</t>
  </si>
  <si>
    <t>Band 4</t>
  </si>
  <si>
    <t>Band 3</t>
  </si>
  <si>
    <t>Band 2</t>
  </si>
  <si>
    <t>Band 1</t>
  </si>
  <si>
    <t>Under Band 1</t>
  </si>
  <si>
    <t>Notes</t>
  </si>
  <si>
    <t>DATA ITEM</t>
  </si>
  <si>
    <t>Period:</t>
  </si>
  <si>
    <t>Validations</t>
  </si>
  <si>
    <t>April 2016-17</t>
  </si>
  <si>
    <t>1a) Non Clinical workforce</t>
  </si>
  <si>
    <t>WHITE</t>
  </si>
  <si>
    <t>ETHNICITY UNKNOWN/NULL</t>
  </si>
  <si>
    <t>INDICATOR</t>
  </si>
  <si>
    <t>Overall workforce - % by Ethnicity</t>
  </si>
  <si>
    <t>Voting Board Member - % by Ethnicity</t>
  </si>
  <si>
    <t xml:space="preserve">Verified figures </t>
  </si>
  <si>
    <t>31st MARCH 2017</t>
  </si>
  <si>
    <t>Percentage of staff in each of the AfC Bands 1-9 OR Medical and Dental subgroups and VSM (including executive Board members) compared with the percentage of staff in the overall workforce</t>
  </si>
  <si>
    <t xml:space="preserve">Relative likelihood of staff being appointed from shortlisting across all posts
</t>
  </si>
  <si>
    <t>Total Board members</t>
  </si>
  <si>
    <t>Total Board members - % by Ethnicity</t>
  </si>
  <si>
    <t xml:space="preserve">  of which Senior medical manager</t>
  </si>
  <si>
    <t>Non Clinical</t>
  </si>
  <si>
    <t xml:space="preserve">% of  staff experiencing harassment, bullying or abuse from patients, relatives  or the public in last 12 months </t>
  </si>
  <si>
    <t xml:space="preserve">% of  staff experiencing harassment, bullying or abuse from staff in last 12 months </t>
  </si>
  <si>
    <t>%  staff believing that trust provides equal opportunities for career 
progression or promotion</t>
  </si>
  <si>
    <t>%  staff personally experienced discrimination at work from Manager/team leader or other colleague</t>
  </si>
  <si>
    <t xml:space="preserve"> of which: Voting Board members</t>
  </si>
  <si>
    <t xml:space="preserve">                 : Non Voting Board members</t>
  </si>
  <si>
    <t xml:space="preserve"> of which: Exec Board members</t>
  </si>
  <si>
    <t xml:space="preserve">                 : Non Executive Board members</t>
  </si>
  <si>
    <t>Non Voting Board Member - % by Ethnicity</t>
  </si>
  <si>
    <t>Executive Board Member - % by Ethnicity</t>
  </si>
  <si>
    <t>Non Executive Board Member - % by Ethnicity</t>
  </si>
  <si>
    <t>Number of staff in overall workforce</t>
  </si>
  <si>
    <t>Workforce Race Equality Standards 2017/18 template</t>
  </si>
  <si>
    <t>MEASURE</t>
  </si>
  <si>
    <t>White</t>
  </si>
  <si>
    <t>Clinical</t>
  </si>
  <si>
    <t>Medical &amp; Dental Consultant</t>
  </si>
  <si>
    <t>Band 8a</t>
  </si>
  <si>
    <t>Band 8b</t>
  </si>
  <si>
    <t>Medical &amp; Dental Non-consultant career grade</t>
  </si>
  <si>
    <t>Band 8c</t>
  </si>
  <si>
    <t>Band 8d</t>
  </si>
  <si>
    <t>Medical &amp; Dental Trainee grades</t>
  </si>
  <si>
    <t>&lt; Band 1 (i.e. Apprentices)</t>
  </si>
  <si>
    <t>Medical &amp; Dental Other</t>
  </si>
  <si>
    <t>Unknown/Null</t>
  </si>
  <si>
    <t>Difference (Total Board -Overall workforce )</t>
  </si>
  <si>
    <t>SubmissionTemplate</t>
  </si>
  <si>
    <t>31st MARCH 2018</t>
  </si>
  <si>
    <t xml:space="preserve"> as at March-2017</t>
  </si>
  <si>
    <t xml:space="preserve">Please correct all issues listed within the table below. If the issues are not corrected then the pro forma will fail the validation stage in SDCS. </t>
  </si>
  <si>
    <t>Trust - Frontsheet</t>
  </si>
  <si>
    <t>Workforce Race Equality Standards</t>
  </si>
  <si>
    <t xml:space="preserve">Workforce Race Equality 
Standards annual collection </t>
  </si>
  <si>
    <t xml:space="preserve">Revision History </t>
  </si>
  <si>
    <t>Version</t>
  </si>
  <si>
    <t>Date</t>
  </si>
  <si>
    <t xml:space="preserve">Change </t>
  </si>
  <si>
    <t>WRES</t>
  </si>
  <si>
    <t>Rebranding - Fiona Baker</t>
  </si>
  <si>
    <t>Prepopulated figures</t>
  </si>
  <si>
    <t>Answer Required</t>
  </si>
  <si>
    <t>Auto Populated</t>
  </si>
  <si>
    <t>N/A</t>
  </si>
  <si>
    <t>Relative likelihood of White staff accessing non-mandatory training and CPD compared to BME staff</t>
  </si>
  <si>
    <t>Likelihood of staff accessing non-mandatory training and CPD</t>
  </si>
  <si>
    <t>Number of staff accessing non-mandatory training and CPD (White):</t>
  </si>
  <si>
    <t>Number of staff in workforce (White)</t>
  </si>
  <si>
    <t>Relative likelihood of BME staff entering the formal disciplinary process compared to White staff</t>
  </si>
  <si>
    <t>Likelihood of staff entering the formal disciplinary process</t>
  </si>
  <si>
    <t>Number of staff entering the formal disciplinary process</t>
  </si>
  <si>
    <t>Number of staff in workforce</t>
  </si>
  <si>
    <t>Relative likelihood of White staff being appointed from shortlisting compared to BME staff</t>
  </si>
  <si>
    <t>Number appointed from shortlisting</t>
  </si>
  <si>
    <t>Number of shortlisted applicants</t>
  </si>
  <si>
    <t>Relative likelihood of shortlisting/appointed</t>
  </si>
  <si>
    <r>
      <rPr>
        <b/>
        <sz val="11"/>
        <color theme="1"/>
        <rFont val="Arial"/>
        <family val="2"/>
      </rPr>
      <t>1b) Clinical workforce</t>
    </r>
    <r>
      <rPr>
        <sz val="11"/>
        <color theme="1"/>
        <rFont val="Arial"/>
        <family val="2"/>
      </rPr>
      <t xml:space="preserve">
of which Non Medical</t>
    </r>
  </si>
  <si>
    <t>Relative likelihood of staff entering the formal disciplinary process, as measured by entry into a formal disciplinary investigation
Note: This indicator will be based on data from a two year rolling average of the current year and the previous year</t>
  </si>
  <si>
    <t xml:space="preserve">KF 25. Percentage of staff experiencing harassment, bullying or abuse from patients, relatives  or the public in last 12 months </t>
  </si>
  <si>
    <t xml:space="preserve">KF 26. Percentage of staff experiencing harassment, bullying or abuse from staff in last 12 months </t>
  </si>
  <si>
    <t>KF 21. Percentage believing that trust provides equal opportunities for career progression or promotion</t>
  </si>
  <si>
    <t>Q17. In the last 12 months have you personally experienced discrimination at work from any of the following?
b) Manager/team leader or other colleagues</t>
  </si>
  <si>
    <t>Percentage difference between the organisations’ Board voting membership and its overall workforce
Note: Only voting members of the Board should be included when considering this indicator</t>
  </si>
  <si>
    <t xml:space="preserve">Validations and sheet/workbook protection. Column I on control panel should be used as validation column for SDCS. </t>
  </si>
  <si>
    <t>LOOKUP_REF</t>
  </si>
  <si>
    <t>Wrc Comments</t>
  </si>
  <si>
    <t>Ind1_NC_Under Band 1</t>
  </si>
  <si>
    <t>Ind1_NC_Band 1</t>
  </si>
  <si>
    <t>Ind1_NC_Band 2</t>
  </si>
  <si>
    <t>Ind1_NC_Band 3</t>
  </si>
  <si>
    <t>Ind1_NC_Band 4</t>
  </si>
  <si>
    <t>Ind1_NC_Band 5</t>
  </si>
  <si>
    <t>Ind1_NC_Band 6</t>
  </si>
  <si>
    <t>Ind1_NC_Band 7</t>
  </si>
  <si>
    <t>Ind1_NC_Band 8A</t>
  </si>
  <si>
    <t>Ind1_NC_Band 8B</t>
  </si>
  <si>
    <t>Ind1_NC_Band 8C</t>
  </si>
  <si>
    <t>Ind1_NC_Band 8D</t>
  </si>
  <si>
    <t>Ind1_NC_Band 9</t>
  </si>
  <si>
    <t>Ind1_NC_VSM</t>
  </si>
  <si>
    <t>Ind1_Clin_NMUnder Band 1</t>
  </si>
  <si>
    <t>Ind1_Clin_NMBand 1</t>
  </si>
  <si>
    <t>Ind1_Clin_NMBand 2</t>
  </si>
  <si>
    <t>Ind1_Clin_NMBand 3</t>
  </si>
  <si>
    <t>Ind1_Clin_NMBand 4</t>
  </si>
  <si>
    <t>Ind1_Clin_NMBand 5</t>
  </si>
  <si>
    <t>Ind1_Clin_NMBand 6</t>
  </si>
  <si>
    <t>Ind1_Clin_NMBand 7</t>
  </si>
  <si>
    <t>Ind1_Clin_NMBand 8A</t>
  </si>
  <si>
    <t>Ind1_Clin_NMBand 8B</t>
  </si>
  <si>
    <t>Ind1_Clin_NMBand 8C</t>
  </si>
  <si>
    <t>Ind1_Clin_NMBand 8D</t>
  </si>
  <si>
    <t>Ind1_Clin_NMBand 9</t>
  </si>
  <si>
    <t>Ind1_Clin_NMVSM</t>
  </si>
  <si>
    <t>Ind1_Clin_MDConsultants</t>
  </si>
  <si>
    <t>Ind1_Clin_MD  of which Senior medical manager</t>
  </si>
  <si>
    <t>Ind1_Clin_MDNon-consultant career grade</t>
  </si>
  <si>
    <t>Ind1_Clin_MDTrainee grades</t>
  </si>
  <si>
    <t>Ind1_Clin_MDOther</t>
  </si>
  <si>
    <t>Ind2_Number of shortlisted applicants:</t>
  </si>
  <si>
    <t>Ind2_Number appointed from shortlisting:</t>
  </si>
  <si>
    <t>Ind2_Relative likelihood of shortlisting/appointed:</t>
  </si>
  <si>
    <t>Ind2_Relative likelihood of White staff being appointed from shortlisting compared to BME staff:</t>
  </si>
  <si>
    <t>Ind3_Number of staff in workforce:</t>
  </si>
  <si>
    <t>Ind3_Number of staff entering the formal disciplinary process:</t>
  </si>
  <si>
    <t>Ind3_Likelihood of staff entering the formal disciplinary process:</t>
  </si>
  <si>
    <t>Ind3_Relative likelihood of BME staff entering the formal disciplinary process compared to White staff:</t>
  </si>
  <si>
    <t>Ind4_Number of staff in workforce (White):</t>
  </si>
  <si>
    <t xml:space="preserve">Ind4_Number of staff accessing non-mandatory training and CPD (White): </t>
  </si>
  <si>
    <t>Ind4_Likelihood of staff accessing non-mandatory training and CPD:</t>
  </si>
  <si>
    <t>Ind4_Relative likelihood of White staff accessing non-mandatory training and CPD compared to BME staff:</t>
  </si>
  <si>
    <t>Ind7_%  staff believing that trust provides equal opportunities for career 
progression or promotion</t>
  </si>
  <si>
    <t>Ind8_%  staff personally experienced discrimination at work from Manager/team leader or other colleague</t>
  </si>
  <si>
    <t>Ind9_Total Board members</t>
  </si>
  <si>
    <t>Ind9_ of which: Voting Board members</t>
  </si>
  <si>
    <t>Ind9_ of which: Exec Board members</t>
  </si>
  <si>
    <t>Ind9_Number of staff in overall workforce</t>
  </si>
  <si>
    <t>Ind9_Total Board members - % by Ethnicity</t>
  </si>
  <si>
    <t>Ind9_Voting Board Member - % by Ethnicity</t>
  </si>
  <si>
    <t>Ind9_Non Voting Board Member - % by Ethnicity</t>
  </si>
  <si>
    <t>Ind9_Executive Board Member - % by Ethnicity</t>
  </si>
  <si>
    <t>Ind9_Non Executive Board Member - % by Ethnicity</t>
  </si>
  <si>
    <t>Ind9_Overall workforce - % by Ethnicity</t>
  </si>
  <si>
    <t>Ind9_Difference (Total Board -Overall workforce )</t>
  </si>
  <si>
    <t xml:space="preserve">Ind_5% of  staff experiencing harassment, bullying or abuse from patients, relatives  or the public in last 12 months </t>
  </si>
  <si>
    <t xml:space="preserve">Ind6_% of  staff experiencing harassment, bullying or abuse from staff in last 12 months </t>
  </si>
  <si>
    <t>Ind9_                 : Non Voting Board members</t>
  </si>
  <si>
    <t>Ind9_                 : Non Executive Board members</t>
  </si>
  <si>
    <t>Backsheet</t>
  </si>
  <si>
    <t>Data Item:N</t>
  </si>
  <si>
    <t>Wrc_White_previous_year_SUM:N</t>
  </si>
  <si>
    <t>Wrc_Bme_previous_year_SUM:N</t>
  </si>
  <si>
    <t>Wrc_Null_previous_year_SUM:N</t>
  </si>
  <si>
    <t>Wrc_White_current_year_SUM:N</t>
  </si>
  <si>
    <t>Wrc_Bme_current_year_SUM:N</t>
  </si>
  <si>
    <t>Wrc_Null_current_year_SUM:N</t>
  </si>
  <si>
    <t>No Input in last years WRES for VSM at Clinical, these are all Non Clinical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</si>
</sst>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0000"/>
  </numFmts>
  <fonts count="5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6"/>
      <color indexed="30"/>
      <name val="Tahoma"/>
      <family val="2"/>
    </font>
    <font>
      <b/>
      <sz val="12"/>
      <name val="Arial"/>
      <family val="2"/>
    </font>
    <font>
      <b/>
      <sz val="26"/>
      <name val="Tahoma"/>
      <family val="2"/>
    </font>
    <font>
      <sz val="10"/>
      <color indexed="27"/>
      <name val="Arial"/>
      <family val="2"/>
    </font>
    <font>
      <u/>
      <sz val="10"/>
      <color indexed="12"/>
      <name val="Arial"/>
      <family val="2"/>
    </font>
    <font>
      <sz val="10"/>
      <name val="Marlett"/>
      <charset val="2"/>
    </font>
    <font>
      <b/>
      <sz val="8"/>
      <name val="Tahoma"/>
      <family val="2"/>
    </font>
    <font>
      <sz val="8"/>
      <name val="Arial"/>
      <family val="2"/>
    </font>
    <font>
      <b/>
      <sz val="10"/>
      <color indexed="30"/>
      <name val="Arial"/>
      <family val="2"/>
    </font>
    <font>
      <b/>
      <sz val="10"/>
      <color indexed="48"/>
      <name val="Arial"/>
      <family val="2"/>
    </font>
    <font>
      <b/>
      <sz val="12"/>
      <color indexed="4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1"/>
      <name val="Arial"/>
      <family val="2"/>
    </font>
    <font>
      <b/>
      <sz val="16"/>
      <color indexed="3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24"/>
      <color rgb="FF0070C0"/>
      <name val="Arial"/>
      <family val="2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sz val="11"/>
      <color rgb="FFFF0000"/>
      <name val="Calibri"/>
      <family val="2"/>
      <scheme val="minor"/>
    </font>
    <font>
      <sz val="10"/>
      <color rgb="FF0061B8"/>
      <name val="Arial"/>
      <family val="2"/>
    </font>
    <font>
      <b/>
      <sz val="26"/>
      <color rgb="FF0061B8"/>
      <name val="Tahoma"/>
      <family val="2"/>
    </font>
    <font>
      <b/>
      <sz val="12"/>
      <color rgb="FF0061B8"/>
      <name val="Arial"/>
      <family val="2"/>
    </font>
    <font>
      <sz val="12"/>
      <color rgb="FF0061B8"/>
      <name val="Arial"/>
      <family val="2"/>
    </font>
    <font>
      <sz val="11"/>
      <color rgb="FF0061B8"/>
      <name val="Calibri"/>
      <family val="2"/>
      <scheme val="minor"/>
    </font>
    <font>
      <sz val="10"/>
      <color rgb="FF0061B8"/>
      <name val="Marlett"/>
      <charset val="2"/>
    </font>
    <font>
      <sz val="12"/>
      <color rgb="FF0061B8"/>
      <name val="Marlett"/>
      <charset val="2"/>
    </font>
    <font>
      <b/>
      <sz val="48"/>
      <color rgb="FF0061B8"/>
      <name val="Tahoma"/>
      <family val="2"/>
    </font>
    <font>
      <b/>
      <sz val="20"/>
      <color rgb="FF0061B8"/>
      <name val="Arial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0061B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rgb="FFE7F0F9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5" fillId="0" borderId="0">
      <alignment horizontal="left"/>
    </xf>
    <xf numFmtId="0" fontId="16" fillId="0" borderId="0">
      <alignment horizontal="left" indent="1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 vertical="top" wrapText="1" indent="2"/>
    </xf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horizontal="left" wrapText="1" indent="1"/>
    </xf>
  </cellStyleXfs>
  <cellXfs count="180">
    <xf numFmtId="0" fontId="0" fillId="0" borderId="0" xfId="0"/>
    <xf numFmtId="0" fontId="3" fillId="2" borderId="0" xfId="6" applyFill="1" applyProtection="1"/>
    <xf numFmtId="0" fontId="31" fillId="4" borderId="0" xfId="6" applyFont="1" applyFill="1" applyProtection="1">
      <protection hidden="1"/>
    </xf>
    <xf numFmtId="0" fontId="31" fillId="4" borderId="0" xfId="6" applyFont="1" applyFill="1" applyAlignment="1" applyProtection="1">
      <alignment horizontal="right"/>
      <protection hidden="1"/>
    </xf>
    <xf numFmtId="0" fontId="32" fillId="4" borderId="0" xfId="6" applyFont="1" applyFill="1" applyAlignment="1" applyProtection="1"/>
    <xf numFmtId="0" fontId="31" fillId="4" borderId="0" xfId="6" applyFont="1" applyFill="1" applyAlignment="1" applyProtection="1">
      <alignment horizontal="left"/>
      <protection hidden="1"/>
    </xf>
    <xf numFmtId="0" fontId="34" fillId="4" borderId="0" xfId="6" applyFont="1" applyFill="1" applyProtection="1">
      <protection hidden="1"/>
    </xf>
    <xf numFmtId="0" fontId="34" fillId="4" borderId="0" xfId="6" applyFont="1" applyFill="1" applyAlignment="1" applyProtection="1">
      <alignment horizontal="left" vertical="center" wrapText="1"/>
      <protection hidden="1"/>
    </xf>
    <xf numFmtId="49" fontId="31" fillId="4" borderId="0" xfId="6" applyNumberFormat="1" applyFont="1" applyFill="1" applyProtection="1">
      <protection hidden="1"/>
    </xf>
    <xf numFmtId="0" fontId="35" fillId="4" borderId="0" xfId="3" applyFont="1" applyFill="1" applyAlignment="1" applyProtection="1">
      <protection hidden="1"/>
    </xf>
    <xf numFmtId="0" fontId="36" fillId="4" borderId="0" xfId="6" applyFont="1" applyFill="1" applyAlignment="1" applyProtection="1">
      <alignment horizontal="right"/>
      <protection hidden="1"/>
    </xf>
    <xf numFmtId="0" fontId="35" fillId="4" borderId="0" xfId="3" quotePrefix="1" applyFont="1" applyFill="1" applyAlignment="1" applyProtection="1">
      <protection hidden="1"/>
    </xf>
    <xf numFmtId="49" fontId="34" fillId="4" borderId="0" xfId="6" applyNumberFormat="1" applyFont="1" applyFill="1" applyProtection="1">
      <protection hidden="1"/>
    </xf>
    <xf numFmtId="0" fontId="34" fillId="4" borderId="0" xfId="3" applyFont="1" applyFill="1" applyAlignment="1" applyProtection="1">
      <protection hidden="1"/>
    </xf>
    <xf numFmtId="0" fontId="37" fillId="4" borderId="0" xfId="6" applyFont="1" applyFill="1" applyAlignment="1" applyProtection="1">
      <alignment horizontal="right"/>
      <protection hidden="1"/>
    </xf>
    <xf numFmtId="0" fontId="31" fillId="4" borderId="0" xfId="6" applyFont="1" applyFill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0" fillId="4" borderId="0" xfId="0" applyFont="1" applyFill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0" fillId="4" borderId="0" xfId="0" applyFill="1" applyBorder="1" applyProtection="1">
      <protection hidden="1"/>
    </xf>
    <xf numFmtId="49" fontId="7" fillId="4" borderId="0" xfId="0" applyNumberFormat="1" applyFont="1" applyFill="1" applyProtection="1">
      <protection hidden="1"/>
    </xf>
    <xf numFmtId="0" fontId="3" fillId="4" borderId="0" xfId="3" quotePrefix="1" applyFont="1" applyFill="1" applyAlignment="1" applyProtection="1">
      <protection hidden="1"/>
    </xf>
    <xf numFmtId="49" fontId="0" fillId="4" borderId="0" xfId="0" applyNumberFormat="1" applyFill="1" applyProtection="1">
      <protection hidden="1"/>
    </xf>
    <xf numFmtId="0" fontId="9" fillId="4" borderId="0" xfId="0" applyFont="1" applyFill="1" applyAlignment="1" applyProtection="1">
      <alignment horizontal="right"/>
      <protection hidden="1"/>
    </xf>
    <xf numFmtId="0" fontId="42" fillId="4" borderId="0" xfId="0" applyFont="1" applyFill="1" applyProtection="1">
      <protection hidden="1"/>
    </xf>
    <xf numFmtId="0" fontId="43" fillId="4" borderId="0" xfId="3" applyFont="1" applyFill="1" applyBorder="1" applyAlignment="1" applyProtection="1">
      <alignment vertical="center" wrapText="1"/>
      <protection hidden="1"/>
    </xf>
    <xf numFmtId="0" fontId="3" fillId="4" borderId="0" xfId="3" applyFont="1" applyFill="1" applyAlignment="1" applyProtection="1">
      <protection hidden="1"/>
    </xf>
    <xf numFmtId="0" fontId="4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14" fontId="42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0" fontId="5" fillId="4" borderId="0" xfId="6" applyFont="1" applyFill="1" applyBorder="1" applyAlignment="1" applyProtection="1">
      <alignment vertical="center"/>
      <protection hidden="1"/>
    </xf>
    <xf numFmtId="0" fontId="13" fillId="4" borderId="0" xfId="6" applyFont="1" applyFill="1" applyBorder="1" applyAlignment="1" applyProtection="1">
      <alignment horizontal="right" vertical="center"/>
    </xf>
    <xf numFmtId="0" fontId="29" fillId="4" borderId="0" xfId="6" applyFont="1" applyFill="1" applyBorder="1" applyAlignment="1" applyProtection="1">
      <alignment horizontal="center" vertical="center"/>
    </xf>
    <xf numFmtId="0" fontId="14" fillId="4" borderId="0" xfId="6" applyFont="1" applyFill="1" applyBorder="1" applyAlignment="1" applyProtection="1">
      <alignment vertical="center"/>
    </xf>
    <xf numFmtId="0" fontId="3" fillId="4" borderId="0" xfId="6" applyFill="1" applyAlignment="1" applyProtection="1">
      <alignment vertical="center"/>
    </xf>
    <xf numFmtId="0" fontId="3" fillId="4" borderId="0" xfId="6" applyFont="1" applyFill="1" applyAlignment="1" applyProtection="1">
      <alignment vertical="center"/>
    </xf>
    <xf numFmtId="0" fontId="27" fillId="4" borderId="0" xfId="6" applyFont="1" applyFill="1" applyAlignment="1" applyProtection="1">
      <alignment vertical="center"/>
    </xf>
    <xf numFmtId="0" fontId="6" fillId="4" borderId="0" xfId="6" applyFont="1" applyFill="1" applyAlignment="1" applyProtection="1">
      <alignment vertical="center"/>
      <protection hidden="1"/>
    </xf>
    <xf numFmtId="0" fontId="4" fillId="4" borderId="0" xfId="6" applyFont="1" applyFill="1" applyAlignment="1" applyProtection="1">
      <alignment vertical="center"/>
    </xf>
    <xf numFmtId="0" fontId="4" fillId="4" borderId="0" xfId="6" applyFont="1" applyFill="1" applyAlignment="1" applyProtection="1">
      <alignment horizontal="center" vertical="center"/>
    </xf>
    <xf numFmtId="0" fontId="26" fillId="4" borderId="0" xfId="6" applyFont="1" applyFill="1" applyAlignment="1" applyProtection="1">
      <alignment vertical="center"/>
    </xf>
    <xf numFmtId="14" fontId="10" fillId="4" borderId="0" xfId="6" applyNumberFormat="1" applyFont="1" applyFill="1" applyAlignment="1" applyProtection="1">
      <alignment vertical="center"/>
      <protection hidden="1"/>
    </xf>
    <xf numFmtId="0" fontId="23" fillId="4" borderId="0" xfId="6" applyFont="1" applyFill="1" applyBorder="1" applyAlignment="1" applyProtection="1">
      <alignment horizontal="center" vertical="center" wrapText="1"/>
    </xf>
    <xf numFmtId="14" fontId="11" fillId="4" borderId="0" xfId="6" applyNumberFormat="1" applyFont="1" applyFill="1" applyAlignment="1" applyProtection="1">
      <alignment vertical="center"/>
      <protection hidden="1"/>
    </xf>
    <xf numFmtId="0" fontId="12" fillId="4" borderId="0" xfId="6" applyFont="1" applyFill="1" applyAlignment="1" applyProtection="1">
      <alignment vertical="center"/>
    </xf>
    <xf numFmtId="0" fontId="18" fillId="4" borderId="0" xfId="6" applyFont="1" applyFill="1" applyAlignment="1" applyProtection="1">
      <alignment horizontal="right" vertical="center"/>
    </xf>
    <xf numFmtId="0" fontId="3" fillId="4" borderId="0" xfId="6" applyFill="1" applyAlignment="1" applyProtection="1">
      <alignment horizontal="left" vertical="center"/>
    </xf>
    <xf numFmtId="0" fontId="3" fillId="4" borderId="0" xfId="6" applyFill="1" applyAlignment="1" applyProtection="1">
      <alignment horizontal="center" vertical="center"/>
    </xf>
    <xf numFmtId="0" fontId="3" fillId="4" borderId="0" xfId="6" applyFill="1" applyAlignment="1" applyProtection="1">
      <alignment vertical="center"/>
      <protection hidden="1"/>
    </xf>
    <xf numFmtId="0" fontId="3" fillId="2" borderId="0" xfId="6" applyFill="1" applyAlignment="1" applyProtection="1">
      <alignment vertical="center"/>
    </xf>
    <xf numFmtId="2" fontId="27" fillId="4" borderId="0" xfId="6" applyNumberFormat="1" applyFont="1" applyFill="1" applyAlignment="1" applyProtection="1">
      <alignment vertical="center"/>
    </xf>
    <xf numFmtId="0" fontId="20" fillId="3" borderId="9" xfId="6" applyFont="1" applyFill="1" applyBorder="1" applyAlignment="1" applyProtection="1">
      <alignment horizontal="center" vertical="center" wrapText="1"/>
      <protection locked="0"/>
    </xf>
    <xf numFmtId="0" fontId="47" fillId="6" borderId="9" xfId="6" applyFont="1" applyFill="1" applyBorder="1" applyAlignment="1" applyProtection="1">
      <alignment horizontal="center" vertical="center"/>
    </xf>
    <xf numFmtId="0" fontId="20" fillId="7" borderId="9" xfId="6" applyFont="1" applyFill="1" applyBorder="1" applyAlignment="1" applyProtection="1">
      <alignment horizontal="center" vertical="center" wrapText="1"/>
    </xf>
    <xf numFmtId="0" fontId="20" fillId="4" borderId="9" xfId="6" applyFont="1" applyFill="1" applyBorder="1" applyAlignment="1" applyProtection="1">
      <alignment vertical="center" wrapText="1"/>
    </xf>
    <xf numFmtId="0" fontId="20" fillId="8" borderId="9" xfId="6" applyFont="1" applyFill="1" applyBorder="1" applyAlignment="1" applyProtection="1">
      <alignment horizontal="center" vertical="center" wrapText="1"/>
    </xf>
    <xf numFmtId="0" fontId="24" fillId="8" borderId="9" xfId="6" applyFont="1" applyFill="1" applyBorder="1" applyAlignment="1" applyProtection="1">
      <alignment horizontal="center" vertical="center" wrapText="1"/>
    </xf>
    <xf numFmtId="10" fontId="20" fillId="7" borderId="9" xfId="0" applyNumberFormat="1" applyFont="1" applyFill="1" applyBorder="1" applyAlignment="1" applyProtection="1">
      <alignment horizontal="center" vertical="center" wrapText="1"/>
    </xf>
    <xf numFmtId="10" fontId="20" fillId="8" borderId="9" xfId="6" applyNumberFormat="1" applyFont="1" applyFill="1" applyBorder="1" applyAlignment="1" applyProtection="1">
      <alignment horizontal="center" vertical="center" wrapText="1"/>
    </xf>
    <xf numFmtId="164" fontId="20" fillId="8" borderId="9" xfId="7" applyNumberFormat="1" applyFont="1" applyFill="1" applyBorder="1" applyAlignment="1" applyProtection="1">
      <alignment horizontal="center" vertical="center" wrapText="1"/>
    </xf>
    <xf numFmtId="165" fontId="24" fillId="7" borderId="9" xfId="7" applyNumberFormat="1" applyFont="1" applyFill="1" applyBorder="1" applyAlignment="1" applyProtection="1">
      <alignment horizontal="center" vertical="center" wrapText="1"/>
    </xf>
    <xf numFmtId="2" fontId="20" fillId="7" borderId="9" xfId="7" applyNumberFormat="1" applyFont="1" applyFill="1" applyBorder="1" applyAlignment="1" applyProtection="1">
      <alignment horizontal="center" vertical="center" wrapText="1"/>
    </xf>
    <xf numFmtId="164" fontId="24" fillId="7" borderId="9" xfId="7" applyNumberFormat="1" applyFont="1" applyFill="1" applyBorder="1" applyAlignment="1" applyProtection="1">
      <alignment horizontal="center" vertical="center" wrapText="1"/>
    </xf>
    <xf numFmtId="164" fontId="20" fillId="7" borderId="9" xfId="7" applyNumberFormat="1" applyFont="1" applyFill="1" applyBorder="1" applyAlignment="1" applyProtection="1">
      <alignment horizontal="center" vertical="center" wrapText="1"/>
    </xf>
    <xf numFmtId="0" fontId="3" fillId="4" borderId="0" xfId="6" applyFont="1" applyFill="1" applyAlignment="1" applyProtection="1">
      <alignment horizontal="left" vertical="center"/>
    </xf>
    <xf numFmtId="0" fontId="20" fillId="4" borderId="0" xfId="6" applyFont="1" applyFill="1" applyAlignment="1" applyProtection="1">
      <alignment horizontal="left" vertical="center"/>
    </xf>
    <xf numFmtId="0" fontId="20" fillId="4" borderId="0" xfId="6" applyFont="1" applyFill="1" applyBorder="1" applyAlignment="1" applyProtection="1">
      <alignment horizontal="left" vertical="center"/>
    </xf>
    <xf numFmtId="0" fontId="20" fillId="9" borderId="9" xfId="6" applyFont="1" applyFill="1" applyBorder="1" applyAlignment="1" applyProtection="1">
      <alignment vertical="center" wrapText="1"/>
    </xf>
    <xf numFmtId="0" fontId="21" fillId="9" borderId="9" xfId="6" applyFont="1" applyFill="1" applyBorder="1" applyAlignment="1" applyProtection="1">
      <alignment vertical="center" wrapText="1"/>
    </xf>
    <xf numFmtId="0" fontId="1" fillId="9" borderId="9" xfId="6" applyFont="1" applyFill="1" applyBorder="1" applyAlignment="1" applyProtection="1">
      <alignment horizontal="center" vertical="center" wrapText="1"/>
    </xf>
    <xf numFmtId="0" fontId="21" fillId="9" borderId="9" xfId="6" applyFont="1" applyFill="1" applyBorder="1" applyAlignment="1" applyProtection="1">
      <alignment horizontal="center" vertical="center" wrapText="1"/>
    </xf>
    <xf numFmtId="0" fontId="22" fillId="9" borderId="3" xfId="6" applyFont="1" applyFill="1" applyBorder="1" applyAlignment="1" applyProtection="1">
      <alignment vertical="center" wrapText="1"/>
      <protection locked="0"/>
    </xf>
    <xf numFmtId="0" fontId="47" fillId="6" borderId="9" xfId="6" applyFont="1" applyFill="1" applyBorder="1" applyAlignment="1" applyProtection="1">
      <alignment horizontal="center" vertical="center"/>
    </xf>
    <xf numFmtId="0" fontId="2" fillId="4" borderId="9" xfId="6" applyFont="1" applyFill="1" applyBorder="1" applyAlignment="1" applyProtection="1">
      <alignment vertical="center" wrapText="1"/>
    </xf>
    <xf numFmtId="0" fontId="48" fillId="4" borderId="9" xfId="6" applyFont="1" applyFill="1" applyBorder="1" applyAlignment="1" applyProtection="1">
      <alignment vertical="center" wrapText="1"/>
    </xf>
    <xf numFmtId="0" fontId="2" fillId="10" borderId="9" xfId="6" applyFont="1" applyFill="1" applyBorder="1" applyAlignment="1" applyProtection="1">
      <alignment horizontal="center" vertical="center" wrapText="1"/>
    </xf>
    <xf numFmtId="0" fontId="20" fillId="10" borderId="9" xfId="6" applyFont="1" applyFill="1" applyBorder="1" applyAlignment="1" applyProtection="1">
      <alignment horizontal="center" vertical="center" wrapText="1"/>
    </xf>
    <xf numFmtId="0" fontId="21" fillId="10" borderId="9" xfId="6" applyFont="1" applyFill="1" applyBorder="1" applyAlignment="1" applyProtection="1">
      <alignment horizontal="left" vertical="center" wrapText="1"/>
    </xf>
    <xf numFmtId="0" fontId="46" fillId="0" borderId="0" xfId="6" applyFont="1" applyFill="1" applyBorder="1" applyAlignment="1" applyProtection="1">
      <alignment horizontal="center" vertical="center"/>
    </xf>
    <xf numFmtId="0" fontId="21" fillId="9" borderId="13" xfId="6" applyFont="1" applyFill="1" applyBorder="1" applyAlignment="1" applyProtection="1">
      <alignment vertical="center" wrapText="1"/>
    </xf>
    <xf numFmtId="0" fontId="3" fillId="4" borderId="0" xfId="6" applyFill="1" applyProtection="1"/>
    <xf numFmtId="0" fontId="27" fillId="4" borderId="0" xfId="6" applyFont="1" applyFill="1" applyProtection="1"/>
    <xf numFmtId="0" fontId="3" fillId="4" borderId="0" xfId="6" applyFont="1" applyFill="1" applyProtection="1"/>
    <xf numFmtId="0" fontId="6" fillId="4" borderId="0" xfId="6" applyFont="1" applyFill="1" applyAlignment="1" applyProtection="1"/>
    <xf numFmtId="0" fontId="4" fillId="4" borderId="0" xfId="6" applyFont="1" applyFill="1" applyAlignment="1" applyProtection="1"/>
    <xf numFmtId="0" fontId="4" fillId="4" borderId="0" xfId="6" applyFont="1" applyFill="1" applyAlignment="1" applyProtection="1">
      <alignment horizontal="center"/>
    </xf>
    <xf numFmtId="0" fontId="26" fillId="4" borderId="0" xfId="6" applyFont="1" applyFill="1" applyProtection="1"/>
    <xf numFmtId="14" fontId="10" fillId="4" borderId="0" xfId="6" applyNumberFormat="1" applyFont="1" applyFill="1" applyAlignment="1" applyProtection="1"/>
    <xf numFmtId="0" fontId="23" fillId="4" borderId="0" xfId="6" applyFont="1" applyFill="1" applyBorder="1" applyAlignment="1" applyProtection="1">
      <alignment horizontal="center" wrapText="1"/>
    </xf>
    <xf numFmtId="14" fontId="11" fillId="4" borderId="0" xfId="6" applyNumberFormat="1" applyFont="1" applyFill="1" applyProtection="1"/>
    <xf numFmtId="0" fontId="12" fillId="4" borderId="0" xfId="6" applyFont="1" applyFill="1" applyAlignment="1" applyProtection="1"/>
    <xf numFmtId="0" fontId="18" fillId="4" borderId="0" xfId="6" applyFont="1" applyFill="1" applyAlignment="1" applyProtection="1">
      <alignment horizontal="right"/>
    </xf>
    <xf numFmtId="0" fontId="19" fillId="4" borderId="0" xfId="6" applyFont="1" applyFill="1" applyAlignment="1" applyProtection="1">
      <alignment horizontal="left"/>
    </xf>
    <xf numFmtId="0" fontId="3" fillId="4" borderId="0" xfId="6" applyFill="1" applyAlignment="1" applyProtection="1">
      <alignment horizontal="left"/>
    </xf>
    <xf numFmtId="0" fontId="3" fillId="4" borderId="0" xfId="6" applyFill="1" applyAlignment="1" applyProtection="1">
      <alignment horizontal="center"/>
    </xf>
    <xf numFmtId="0" fontId="21" fillId="4" borderId="0" xfId="6" applyFont="1" applyFill="1" applyAlignment="1" applyProtection="1">
      <alignment horizontal="center" vertical="center"/>
    </xf>
    <xf numFmtId="0" fontId="5" fillId="4" borderId="0" xfId="6" applyFont="1" applyFill="1" applyBorder="1" applyAlignment="1" applyProtection="1">
      <alignment vertical="center"/>
    </xf>
    <xf numFmtId="0" fontId="28" fillId="4" borderId="0" xfId="6" applyFont="1" applyFill="1" applyBorder="1" applyAlignment="1" applyProtection="1">
      <alignment horizontal="center" vertical="center"/>
    </xf>
    <xf numFmtId="0" fontId="25" fillId="4" borderId="0" xfId="6" applyFont="1" applyFill="1" applyBorder="1" applyAlignment="1" applyProtection="1">
      <alignment horizontal="center" vertical="center"/>
    </xf>
    <xf numFmtId="0" fontId="20" fillId="4" borderId="9" xfId="6" applyFont="1" applyFill="1" applyBorder="1" applyAlignment="1" applyProtection="1">
      <alignment vertical="center" wrapText="1"/>
      <protection locked="0"/>
    </xf>
    <xf numFmtId="0" fontId="22" fillId="4" borderId="9" xfId="6" applyFont="1" applyFill="1" applyBorder="1" applyAlignment="1" applyProtection="1">
      <alignment vertical="center" wrapText="1"/>
      <protection locked="0"/>
    </xf>
    <xf numFmtId="0" fontId="24" fillId="4" borderId="9" xfId="6" applyFont="1" applyFill="1" applyBorder="1" applyAlignment="1" applyProtection="1">
      <alignment vertical="center" wrapText="1"/>
      <protection locked="0"/>
    </xf>
    <xf numFmtId="0" fontId="48" fillId="9" borderId="1" xfId="6" applyFont="1" applyFill="1" applyBorder="1" applyAlignment="1" applyProtection="1">
      <alignment vertical="center" wrapText="1"/>
    </xf>
    <xf numFmtId="0" fontId="48" fillId="9" borderId="3" xfId="6" applyFont="1" applyFill="1" applyBorder="1" applyAlignment="1" applyProtection="1">
      <alignment vertical="center" wrapText="1"/>
    </xf>
    <xf numFmtId="0" fontId="49" fillId="4" borderId="0" xfId="0" applyFont="1" applyFill="1" applyProtection="1">
      <protection hidden="1"/>
    </xf>
    <xf numFmtId="0" fontId="20" fillId="4" borderId="9" xfId="6" applyFont="1" applyFill="1" applyBorder="1" applyAlignment="1" applyProtection="1">
      <alignment horizontal="left" vertical="center" wrapText="1"/>
      <protection locked="0"/>
    </xf>
    <xf numFmtId="0" fontId="22" fillId="4" borderId="9" xfId="6" applyFont="1" applyFill="1" applyBorder="1" applyAlignment="1" applyProtection="1">
      <alignment horizontal="left" vertical="center" wrapText="1"/>
      <protection locked="0"/>
    </xf>
    <xf numFmtId="0" fontId="24" fillId="4" borderId="9" xfId="6" applyFont="1" applyFill="1" applyBorder="1" applyAlignment="1" applyProtection="1">
      <alignment horizontal="left" vertical="center" wrapText="1"/>
      <protection locked="0"/>
    </xf>
    <xf numFmtId="0" fontId="22" fillId="9" borderId="3" xfId="6" applyFont="1" applyFill="1" applyBorder="1" applyAlignment="1" applyProtection="1">
      <alignment horizontal="left" vertical="center" wrapText="1"/>
    </xf>
    <xf numFmtId="3" fontId="20" fillId="7" borderId="9" xfId="6" applyNumberFormat="1" applyFont="1" applyFill="1" applyBorder="1" applyAlignment="1" applyProtection="1">
      <alignment horizontal="center" vertical="center" wrapText="1"/>
    </xf>
    <xf numFmtId="1" fontId="20" fillId="7" borderId="9" xfId="6" applyNumberFormat="1" applyFont="1" applyFill="1" applyBorder="1" applyAlignment="1" applyProtection="1">
      <alignment horizontal="center" vertical="center" wrapText="1"/>
    </xf>
    <xf numFmtId="165" fontId="51" fillId="7" borderId="9" xfId="7" applyNumberFormat="1" applyFont="1" applyFill="1" applyBorder="1" applyAlignment="1" applyProtection="1">
      <alignment horizontal="center" vertical="center" wrapText="1"/>
    </xf>
    <xf numFmtId="0" fontId="14" fillId="4" borderId="0" xfId="6" applyFont="1" applyFill="1" applyBorder="1" applyAlignment="1" applyProtection="1">
      <alignment horizontal="center" vertical="center"/>
    </xf>
    <xf numFmtId="0" fontId="20" fillId="9" borderId="9" xfId="6" applyFont="1" applyFill="1" applyBorder="1" applyAlignment="1" applyProtection="1">
      <alignment horizontal="center" vertical="center" wrapText="1"/>
    </xf>
    <xf numFmtId="0" fontId="20" fillId="4" borderId="9" xfId="6" applyFont="1" applyFill="1" applyBorder="1" applyAlignment="1" applyProtection="1">
      <alignment horizontal="center" vertical="center" wrapText="1"/>
    </xf>
    <xf numFmtId="0" fontId="2" fillId="4" borderId="9" xfId="6" applyFont="1" applyFill="1" applyBorder="1" applyAlignment="1" applyProtection="1">
      <alignment horizontal="center" vertical="center" wrapText="1"/>
    </xf>
    <xf numFmtId="0" fontId="2" fillId="3" borderId="9" xfId="6" applyFont="1" applyFill="1" applyBorder="1" applyAlignment="1" applyProtection="1">
      <alignment horizontal="center" vertical="center" wrapText="1"/>
      <protection locked="0"/>
    </xf>
    <xf numFmtId="0" fontId="33" fillId="4" borderId="0" xfId="6" applyFont="1" applyFill="1" applyAlignment="1" applyProtection="1">
      <alignment horizontal="center"/>
      <protection hidden="1"/>
    </xf>
    <xf numFmtId="49" fontId="34" fillId="4" borderId="0" xfId="6" applyNumberFormat="1" applyFont="1" applyFill="1" applyAlignment="1" applyProtection="1">
      <alignment horizontal="left" vertical="center" wrapText="1"/>
      <protection hidden="1"/>
    </xf>
    <xf numFmtId="0" fontId="34" fillId="4" borderId="0" xfId="6" applyFont="1" applyFill="1" applyAlignment="1" applyProtection="1">
      <alignment horizontal="left" vertical="center" wrapText="1"/>
      <protection hidden="1"/>
    </xf>
    <xf numFmtId="0" fontId="38" fillId="4" borderId="0" xfId="6" applyFont="1" applyFill="1" applyAlignment="1" applyProtection="1">
      <alignment horizontal="left" vertical="center" wrapText="1"/>
    </xf>
    <xf numFmtId="0" fontId="39" fillId="4" borderId="0" xfId="6" applyFont="1" applyFill="1" applyBorder="1" applyAlignment="1">
      <alignment horizontal="left" vertical="center" wrapText="1"/>
    </xf>
    <xf numFmtId="0" fontId="33" fillId="4" borderId="0" xfId="3" applyFont="1" applyFill="1" applyAlignment="1" applyProtection="1">
      <alignment horizontal="center"/>
      <protection hidden="1"/>
    </xf>
    <xf numFmtId="0" fontId="34" fillId="4" borderId="0" xfId="6" applyFont="1" applyFill="1" applyAlignment="1" applyProtection="1">
      <alignment horizontal="left" vertical="center" wrapText="1"/>
    </xf>
    <xf numFmtId="0" fontId="33" fillId="4" borderId="0" xfId="6" applyFont="1" applyFill="1" applyAlignment="1" applyProtection="1">
      <alignment horizontal="left"/>
      <protection hidden="1"/>
    </xf>
    <xf numFmtId="0" fontId="50" fillId="0" borderId="9" xfId="3" applyFont="1" applyFill="1" applyBorder="1" applyAlignment="1" applyProtection="1">
      <alignment horizontal="center" vertical="center" wrapText="1"/>
      <protection hidden="1"/>
    </xf>
    <xf numFmtId="0" fontId="40" fillId="5" borderId="0" xfId="0" applyFont="1" applyFill="1" applyBorder="1" applyAlignment="1" applyProtection="1">
      <alignment horizontal="center" vertical="center"/>
    </xf>
    <xf numFmtId="0" fontId="41" fillId="6" borderId="1" xfId="0" applyFont="1" applyFill="1" applyBorder="1" applyAlignment="1" applyProtection="1">
      <alignment horizontal="center" vertical="center"/>
      <protection hidden="1"/>
    </xf>
    <xf numFmtId="0" fontId="41" fillId="6" borderId="2" xfId="0" applyFont="1" applyFill="1" applyBorder="1" applyAlignment="1" applyProtection="1">
      <alignment horizontal="center" vertical="center"/>
      <protection hidden="1"/>
    </xf>
    <xf numFmtId="0" fontId="41" fillId="6" borderId="3" xfId="0" applyFont="1" applyFill="1" applyBorder="1" applyAlignment="1" applyProtection="1">
      <alignment horizontal="center" vertical="center"/>
      <protection hidden="1"/>
    </xf>
    <xf numFmtId="0" fontId="42" fillId="4" borderId="4" xfId="0" applyFont="1" applyFill="1" applyBorder="1" applyAlignment="1" applyProtection="1">
      <alignment horizontal="center" vertical="center" wrapText="1"/>
      <protection hidden="1"/>
    </xf>
    <xf numFmtId="0" fontId="42" fillId="4" borderId="0" xfId="0" applyFont="1" applyFill="1" applyBorder="1" applyAlignment="1" applyProtection="1">
      <alignment horizontal="center" vertical="center" wrapText="1"/>
      <protection hidden="1"/>
    </xf>
    <xf numFmtId="0" fontId="42" fillId="4" borderId="5" xfId="0" applyFont="1" applyFill="1" applyBorder="1" applyAlignment="1" applyProtection="1">
      <alignment horizontal="center" vertical="center" wrapText="1"/>
      <protection hidden="1"/>
    </xf>
    <xf numFmtId="0" fontId="42" fillId="4" borderId="6" xfId="0" applyFont="1" applyFill="1" applyBorder="1" applyAlignment="1" applyProtection="1">
      <alignment horizontal="center" vertical="center" wrapText="1"/>
      <protection hidden="1"/>
    </xf>
    <xf numFmtId="0" fontId="42" fillId="4" borderId="7" xfId="0" applyFont="1" applyFill="1" applyBorder="1" applyAlignment="1" applyProtection="1">
      <alignment horizontal="center" vertical="center" wrapText="1"/>
      <protection hidden="1"/>
    </xf>
    <xf numFmtId="0" fontId="42" fillId="4" borderId="8" xfId="0" applyFont="1" applyFill="1" applyBorder="1" applyAlignment="1" applyProtection="1">
      <alignment horizontal="center" vertical="center" wrapText="1"/>
      <protection hidden="1"/>
    </xf>
    <xf numFmtId="0" fontId="12" fillId="4" borderId="0" xfId="6" applyFont="1" applyFill="1" applyAlignment="1" applyProtection="1">
      <alignment horizontal="center" vertical="center"/>
    </xf>
    <xf numFmtId="0" fontId="46" fillId="6" borderId="9" xfId="6" applyFont="1" applyFill="1" applyBorder="1" applyAlignment="1" applyProtection="1">
      <alignment horizontal="center" vertical="center"/>
    </xf>
    <xf numFmtId="0" fontId="46" fillId="6" borderId="1" xfId="6" applyFont="1" applyFill="1" applyBorder="1" applyAlignment="1" applyProtection="1">
      <alignment horizontal="center" vertical="center"/>
    </xf>
    <xf numFmtId="0" fontId="47" fillId="6" borderId="13" xfId="6" applyFont="1" applyFill="1" applyBorder="1" applyAlignment="1" applyProtection="1">
      <alignment horizontal="center" vertical="center" wrapText="1"/>
    </xf>
    <xf numFmtId="0" fontId="47" fillId="6" borderId="9" xfId="6" applyFont="1" applyFill="1" applyBorder="1" applyAlignment="1" applyProtection="1">
      <alignment horizontal="center" vertical="center" wrapText="1"/>
    </xf>
    <xf numFmtId="0" fontId="21" fillId="10" borderId="9" xfId="6" applyFont="1" applyFill="1" applyBorder="1" applyAlignment="1" applyProtection="1">
      <alignment horizontal="left" vertical="center" wrapText="1"/>
    </xf>
    <xf numFmtId="0" fontId="17" fillId="10" borderId="9" xfId="6" applyFont="1" applyFill="1" applyBorder="1" applyAlignment="1" applyProtection="1">
      <alignment horizontal="left" vertical="center" wrapText="1"/>
    </xf>
    <xf numFmtId="0" fontId="2" fillId="10" borderId="9" xfId="6" applyFont="1" applyFill="1" applyBorder="1" applyAlignment="1" applyProtection="1">
      <alignment horizontal="center" vertical="center" wrapText="1"/>
    </xf>
    <xf numFmtId="0" fontId="20" fillId="9" borderId="9" xfId="6" applyFont="1" applyFill="1" applyBorder="1" applyAlignment="1" applyProtection="1">
      <alignment horizontal="left" vertical="center" wrapText="1"/>
    </xf>
    <xf numFmtId="0" fontId="47" fillId="6" borderId="12" xfId="6" applyFont="1" applyFill="1" applyBorder="1" applyAlignment="1" applyProtection="1">
      <alignment horizontal="center" vertical="center"/>
    </xf>
    <xf numFmtId="0" fontId="47" fillId="6" borderId="13" xfId="6" applyFont="1" applyFill="1" applyBorder="1" applyAlignment="1" applyProtection="1">
      <alignment horizontal="center" vertical="center"/>
    </xf>
    <xf numFmtId="0" fontId="2" fillId="9" borderId="10" xfId="6" applyFont="1" applyFill="1" applyBorder="1" applyAlignment="1" applyProtection="1">
      <alignment horizontal="center" vertical="center" wrapText="1"/>
    </xf>
    <xf numFmtId="0" fontId="2" fillId="9" borderId="11" xfId="6" applyFont="1" applyFill="1" applyBorder="1" applyAlignment="1" applyProtection="1">
      <alignment horizontal="center" vertical="center" wrapText="1"/>
    </xf>
    <xf numFmtId="0" fontId="2" fillId="9" borderId="6" xfId="6" applyFont="1" applyFill="1" applyBorder="1" applyAlignment="1" applyProtection="1">
      <alignment horizontal="center" vertical="center" wrapText="1"/>
    </xf>
    <xf numFmtId="0" fontId="2" fillId="9" borderId="7" xfId="6" applyFont="1" applyFill="1" applyBorder="1" applyAlignment="1" applyProtection="1">
      <alignment horizontal="center" vertical="center" wrapText="1"/>
    </xf>
    <xf numFmtId="0" fontId="22" fillId="9" borderId="9" xfId="6" applyFont="1" applyFill="1" applyBorder="1" applyAlignment="1" applyProtection="1">
      <alignment horizontal="center" vertical="center" wrapText="1"/>
    </xf>
    <xf numFmtId="0" fontId="2" fillId="9" borderId="9" xfId="6" applyFont="1" applyFill="1" applyBorder="1" applyAlignment="1" applyProtection="1">
      <alignment horizontal="center" vertical="center" wrapText="1"/>
    </xf>
    <xf numFmtId="0" fontId="47" fillId="6" borderId="9" xfId="6" applyFont="1" applyFill="1" applyBorder="1" applyAlignment="1" applyProtection="1">
      <alignment horizontal="center" vertical="center"/>
    </xf>
    <xf numFmtId="0" fontId="47" fillId="6" borderId="6" xfId="6" applyFont="1" applyFill="1" applyBorder="1" applyAlignment="1" applyProtection="1">
      <alignment horizontal="center" vertical="center" wrapText="1"/>
    </xf>
    <xf numFmtId="0" fontId="47" fillId="6" borderId="1" xfId="6" applyFont="1" applyFill="1" applyBorder="1" applyAlignment="1" applyProtection="1">
      <alignment horizontal="center" vertical="center" wrapText="1"/>
    </xf>
    <xf numFmtId="0" fontId="2" fillId="9" borderId="12" xfId="6" applyFont="1" applyFill="1" applyBorder="1" applyAlignment="1" applyProtection="1">
      <alignment horizontal="left" vertical="center" wrapText="1"/>
    </xf>
    <xf numFmtId="0" fontId="2" fillId="9" borderId="13" xfId="6" applyFont="1" applyFill="1" applyBorder="1" applyAlignment="1" applyProtection="1">
      <alignment horizontal="left" vertical="center" wrapText="1"/>
    </xf>
    <xf numFmtId="0" fontId="48" fillId="9" borderId="1" xfId="6" applyFont="1" applyFill="1" applyBorder="1" applyAlignment="1" applyProtection="1">
      <alignment horizontal="left" vertical="center" wrapText="1"/>
    </xf>
    <xf numFmtId="0" fontId="48" fillId="9" borderId="3" xfId="6" applyFont="1" applyFill="1" applyBorder="1" applyAlignment="1" applyProtection="1">
      <alignment horizontal="left" vertical="center" wrapText="1"/>
    </xf>
    <xf numFmtId="0" fontId="2" fillId="9" borderId="12" xfId="6" applyFont="1" applyFill="1" applyBorder="1" applyAlignment="1" applyProtection="1">
      <alignment horizontal="center" vertical="center" wrapText="1"/>
    </xf>
    <xf numFmtId="0" fontId="2" fillId="9" borderId="13" xfId="6" applyFont="1" applyFill="1" applyBorder="1" applyAlignment="1" applyProtection="1">
      <alignment horizontal="center" vertical="center" wrapText="1"/>
    </xf>
    <xf numFmtId="0" fontId="22" fillId="9" borderId="1" xfId="6" applyFont="1" applyFill="1" applyBorder="1" applyAlignment="1" applyProtection="1">
      <alignment horizontal="center" vertical="center" wrapText="1"/>
      <protection locked="0"/>
    </xf>
    <xf numFmtId="0" fontId="22" fillId="9" borderId="2" xfId="6" applyFont="1" applyFill="1" applyBorder="1" applyAlignment="1" applyProtection="1">
      <alignment horizontal="center" vertical="center" wrapText="1"/>
      <protection locked="0"/>
    </xf>
    <xf numFmtId="0" fontId="22" fillId="9" borderId="3" xfId="6" applyFont="1" applyFill="1" applyBorder="1" applyAlignment="1" applyProtection="1">
      <alignment horizontal="center" vertical="center" wrapText="1"/>
      <protection locked="0"/>
    </xf>
    <xf numFmtId="0" fontId="12" fillId="4" borderId="0" xfId="6" applyFont="1" applyFill="1" applyAlignment="1" applyProtection="1">
      <alignment horizontal="center"/>
    </xf>
    <xf numFmtId="0" fontId="47" fillId="6" borderId="15" xfId="6" applyFont="1" applyFill="1" applyBorder="1" applyAlignment="1" applyProtection="1">
      <alignment horizontal="center" vertical="center"/>
    </xf>
    <xf numFmtId="0" fontId="47" fillId="6" borderId="16" xfId="6" applyFont="1" applyFill="1" applyBorder="1" applyAlignment="1" applyProtection="1">
      <alignment horizontal="center" vertical="center"/>
    </xf>
    <xf numFmtId="0" fontId="17" fillId="10" borderId="15" xfId="6" applyFont="1" applyFill="1" applyBorder="1" applyAlignment="1" applyProtection="1">
      <alignment horizontal="left" vertical="center" wrapText="1"/>
    </xf>
    <xf numFmtId="0" fontId="17" fillId="10" borderId="16" xfId="6" applyFont="1" applyFill="1" applyBorder="1" applyAlignment="1" applyProtection="1">
      <alignment horizontal="left" vertical="center" wrapText="1"/>
    </xf>
    <xf numFmtId="0" fontId="17" fillId="10" borderId="13" xfId="6" applyFont="1" applyFill="1" applyBorder="1" applyAlignment="1" applyProtection="1">
      <alignment horizontal="left" vertical="center" wrapText="1"/>
    </xf>
    <xf numFmtId="0" fontId="2" fillId="10" borderId="12" xfId="6" applyFont="1" applyFill="1" applyBorder="1" applyAlignment="1" applyProtection="1">
      <alignment horizontal="center" vertical="center" wrapText="1"/>
    </xf>
    <xf numFmtId="0" fontId="2" fillId="10" borderId="13" xfId="6" applyFont="1" applyFill="1" applyBorder="1" applyAlignment="1" applyProtection="1">
      <alignment horizontal="center" vertical="center" wrapText="1"/>
    </xf>
    <xf numFmtId="0" fontId="20" fillId="9" borderId="10" xfId="6" applyFont="1" applyFill="1" applyBorder="1" applyAlignment="1" applyProtection="1">
      <alignment horizontal="left" vertical="center" wrapText="1"/>
    </xf>
    <xf numFmtId="0" fontId="20" fillId="9" borderId="14" xfId="6" applyFont="1" applyFill="1" applyBorder="1" applyAlignment="1" applyProtection="1">
      <alignment horizontal="left" vertical="center" wrapText="1"/>
    </xf>
    <xf numFmtId="0" fontId="20" fillId="9" borderId="6" xfId="6" applyFont="1" applyFill="1" applyBorder="1" applyAlignment="1" applyProtection="1">
      <alignment horizontal="left" vertical="center" wrapText="1"/>
    </xf>
    <xf numFmtId="0" fontId="20" fillId="9" borderId="8" xfId="6" applyFont="1" applyFill="1" applyBorder="1" applyAlignment="1" applyProtection="1">
      <alignment horizontal="left" vertical="center" wrapText="1"/>
    </xf>
  </cellXfs>
  <cellStyles count="9">
    <cellStyle name="H1" xfId="1"/>
    <cellStyle name="H2" xfId="2"/>
    <cellStyle name="Hyperlink" xfId="3" builtinId="8"/>
    <cellStyle name="IndentedPlain" xfId="4"/>
    <cellStyle name="Normal" xfId="0" builtinId="0"/>
    <cellStyle name="Normal 2" xfId="5"/>
    <cellStyle name="Normal 3" xfId="6"/>
    <cellStyle name="Percent 2" xfId="7"/>
    <cellStyle name="Plain" xfId="8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7F0F9"/>
      <color rgb="FF0061B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data.collections@nhs.net?subject=WRES%20Quer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594752</xdr:colOff>
      <xdr:row>0</xdr:row>
      <xdr:rowOff>342339</xdr:rowOff>
    </xdr:from>
    <xdr:to>
      <xdr:col>9</xdr:col>
      <xdr:colOff>42583</xdr:colOff>
      <xdr:row>0</xdr:row>
      <xdr:rowOff>1332939</xdr:rowOff>
    </xdr:to>
    <xdr:pic>
      <xdr:nvPicPr>
        <xdr:cNvPr id="2" name="irc_mi" descr="Image result for nhs england">
          <a:extLst>
            <a:ext uri="{FF2B5EF4-FFF2-40B4-BE49-F238E27FC236}">
              <a16:creationId xmlns:a16="http://schemas.microsoft.com/office/drawing/2014/main" xmlns="" id="{C213E508-0D90-4F20-BA47-FE394768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2965" y="342339"/>
          <a:ext cx="207673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37541</xdr:colOff>
      <xdr:row>6</xdr:row>
      <xdr:rowOff>141432</xdr:rowOff>
    </xdr:from>
    <xdr:to>
      <xdr:col>7</xdr:col>
      <xdr:colOff>490751</xdr:colOff>
      <xdr:row>10</xdr:row>
      <xdr:rowOff>27132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2B5CA6B2-4337-4B5E-A68D-5221D8441DD1}"/>
            </a:ext>
          </a:extLst>
        </xdr:cNvPr>
        <xdr:cNvSpPr txBox="1"/>
      </xdr:nvSpPr>
      <xdr:spPr>
        <a:xfrm>
          <a:off x="721100" y="3878594"/>
          <a:ext cx="6605239" cy="457200"/>
        </a:xfrm>
        <a:prstGeom prst="rect">
          <a:avLst/>
        </a:prstGeom>
        <a:solidFill>
          <a:srgbClr val="F2F2F2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 baseline="0">
              <a:latin typeface="+mn-lt"/>
              <a:cs typeface="Arial" panose="020B0604020202020204" pitchFamily="34" charset="0"/>
            </a:rPr>
            <a:t>For any techincal queries or additional clarification relating to the collection please contact:</a:t>
          </a:r>
        </a:p>
      </xdr:txBody>
    </xdr:sp>
    <xdr:clientData/>
  </xdr:twoCellAnchor>
  <xdr:twoCellAnchor>
    <xdr:from>
      <xdr:col>1</xdr:col>
      <xdr:colOff>28016</xdr:colOff>
      <xdr:row>9</xdr:row>
      <xdr:rowOff>135996</xdr:rowOff>
    </xdr:from>
    <xdr:to>
      <xdr:col>7</xdr:col>
      <xdr:colOff>480064</xdr:colOff>
      <xdr:row>11</xdr:row>
      <xdr:rowOff>10545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9257CC6-3E01-452F-ADB4-301907C2AFDB}"/>
            </a:ext>
          </a:extLst>
        </xdr:cNvPr>
        <xdr:cNvSpPr txBox="1"/>
      </xdr:nvSpPr>
      <xdr:spPr>
        <a:xfrm>
          <a:off x="711575" y="4254158"/>
          <a:ext cx="6604077" cy="255549"/>
        </a:xfrm>
        <a:prstGeom prst="rect">
          <a:avLst/>
        </a:prstGeom>
        <a:solidFill>
          <a:srgbClr val="F2F2F2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 baseline="0">
              <a:latin typeface="+mn-lt"/>
              <a:cs typeface="Arial" panose="020B0604020202020204" pitchFamily="34" charset="0"/>
            </a:rPr>
            <a:t>For any  queries or additional clarification relating to submissions please contact:</a:t>
          </a:r>
        </a:p>
      </xdr:txBody>
    </xdr:sp>
    <xdr:clientData/>
  </xdr:twoCellAnchor>
  <xdr:twoCellAnchor>
    <xdr:from>
      <xdr:col>5</xdr:col>
      <xdr:colOff>222475</xdr:colOff>
      <xdr:row>9</xdr:row>
      <xdr:rowOff>152999</xdr:rowOff>
    </xdr:from>
    <xdr:to>
      <xdr:col>7</xdr:col>
      <xdr:colOff>438748</xdr:colOff>
      <xdr:row>11</xdr:row>
      <xdr:rowOff>105373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FE92117-EB9F-46ED-8816-6490E2F90644}"/>
            </a:ext>
          </a:extLst>
        </xdr:cNvPr>
        <xdr:cNvSpPr txBox="1"/>
      </xdr:nvSpPr>
      <xdr:spPr>
        <a:xfrm>
          <a:off x="6151788" y="4453537"/>
          <a:ext cx="2845173" cy="333374"/>
        </a:xfrm>
        <a:prstGeom prst="rect">
          <a:avLst/>
        </a:prstGeom>
        <a:solidFill>
          <a:srgbClr val="F2F2F2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cs typeface="Arial" panose="020B0604020202020204" pitchFamily="34" charset="0"/>
            </a:rPr>
            <a:t>data.collections@nhs.net</a:t>
          </a:r>
        </a:p>
      </xdr:txBody>
    </xdr:sp>
    <xdr:clientData/>
  </xdr:twoCellAnchor>
  <xdr:twoCellAnchor>
    <xdr:from>
      <xdr:col>5</xdr:col>
      <xdr:colOff>936851</xdr:colOff>
      <xdr:row>6</xdr:row>
      <xdr:rowOff>130548</xdr:rowOff>
    </xdr:from>
    <xdr:to>
      <xdr:col>7</xdr:col>
      <xdr:colOff>1153124</xdr:colOff>
      <xdr:row>9</xdr:row>
      <xdr:rowOff>82921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190062AA-346E-40D2-B5BC-D43375029279}"/>
            </a:ext>
          </a:extLst>
        </xdr:cNvPr>
        <xdr:cNvSpPr txBox="1"/>
      </xdr:nvSpPr>
      <xdr:spPr>
        <a:xfrm>
          <a:off x="6866164" y="4050086"/>
          <a:ext cx="2845173" cy="333373"/>
        </a:xfrm>
        <a:prstGeom prst="rect">
          <a:avLst/>
        </a:prstGeom>
        <a:solidFill>
          <a:srgbClr val="F2F2F2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1" u="sng" baseline="0">
            <a:solidFill>
              <a:srgbClr val="0000FF"/>
            </a:solidFill>
            <a:uFill>
              <a:solidFill>
                <a:srgbClr val="0000FF"/>
              </a:solidFill>
            </a:u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2/Users/GBBULVD/BULHOME18/SRazaq/Data/Desktop/WRES%20template%20(V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Panel"/>
      <sheetName val="Frontsheet"/>
      <sheetName val="Admin_Controls"/>
      <sheetName val="Index"/>
      <sheetName val="Full_Period_References"/>
      <sheetName val="Backsheet"/>
      <sheetName val="Sheet1"/>
      <sheetName val="WRES template (V2)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2">
          <cell r="C2" t="str">
            <v>RTQ</v>
          </cell>
          <cell r="D2" t="str">
            <v>2Gether NHS FT</v>
          </cell>
          <cell r="G2" t="str">
            <v>Q4 2015-16 (testing)</v>
          </cell>
          <cell r="H2">
            <v>10253</v>
          </cell>
        </row>
        <row r="3">
          <cell r="C3" t="str">
            <v>RTV</v>
          </cell>
          <cell r="D3" t="str">
            <v xml:space="preserve">5 Boroughs Partnership NHS FT </v>
          </cell>
          <cell r="G3" t="str">
            <v>Q1 2016-17</v>
          </cell>
          <cell r="H3">
            <v>10258</v>
          </cell>
        </row>
        <row r="4">
          <cell r="C4" t="str">
            <v>REM</v>
          </cell>
          <cell r="D4" t="str">
            <v xml:space="preserve">Aintree University Hospital NHS FT </v>
          </cell>
          <cell r="G4" t="str">
            <v>Q2 2016-17</v>
          </cell>
          <cell r="H4">
            <v>10259</v>
          </cell>
        </row>
        <row r="5">
          <cell r="C5" t="str">
            <v>RCF</v>
          </cell>
          <cell r="D5" t="str">
            <v>Airedale NHS FT</v>
          </cell>
          <cell r="G5" t="str">
            <v>Q3 2016-17</v>
          </cell>
          <cell r="H5">
            <v>10260</v>
          </cell>
        </row>
        <row r="6">
          <cell r="C6" t="str">
            <v>RBS</v>
          </cell>
          <cell r="D6" t="str">
            <v>Alder Hey Children's NHS FT</v>
          </cell>
          <cell r="G6" t="str">
            <v>Q4 2016-17</v>
          </cell>
          <cell r="H6">
            <v>10257</v>
          </cell>
        </row>
        <row r="7">
          <cell r="C7" t="str">
            <v>RTK</v>
          </cell>
          <cell r="D7" t="str">
            <v>Ashford and St. Peter's Hospitals NHS FT</v>
          </cell>
        </row>
        <row r="8">
          <cell r="C8" t="str">
            <v>RVN</v>
          </cell>
          <cell r="D8" t="str">
            <v>Avon and Wiltshire Mental Health Partnership NHS Trust</v>
          </cell>
        </row>
        <row r="9">
          <cell r="C9" t="str">
            <v>RF4</v>
          </cell>
          <cell r="D9" t="str">
            <v>Barking, Havering and Redbridge University Hospitals NHS Trust</v>
          </cell>
        </row>
        <row r="10">
          <cell r="C10" t="str">
            <v>RRP</v>
          </cell>
          <cell r="D10" t="str">
            <v>Barnet, Enfield and Haringey Mental Health NHS Trust</v>
          </cell>
        </row>
        <row r="11">
          <cell r="C11" t="str">
            <v>RFF</v>
          </cell>
          <cell r="D11" t="str">
            <v>Barnsley Hospital NHS FT</v>
          </cell>
        </row>
        <row r="12">
          <cell r="C12" t="str">
            <v>R1H</v>
          </cell>
          <cell r="D12" t="str">
            <v>Barts Health NHS Trust</v>
          </cell>
        </row>
        <row r="13">
          <cell r="C13" t="str">
            <v>RDD</v>
          </cell>
          <cell r="D13" t="str">
            <v>Basildon and Thurrock University Hospitals NHS FT</v>
          </cell>
        </row>
        <row r="14">
          <cell r="C14" t="str">
            <v>RC1</v>
          </cell>
          <cell r="D14" t="str">
            <v xml:space="preserve">Bedford Hospital NHS Trust </v>
          </cell>
        </row>
        <row r="15">
          <cell r="C15" t="str">
            <v>RWX</v>
          </cell>
          <cell r="D15" t="str">
            <v>Berkshire Healthcare NHS FT</v>
          </cell>
        </row>
        <row r="16">
          <cell r="C16" t="str">
            <v>RXT</v>
          </cell>
          <cell r="D16" t="str">
            <v>Birmingham and Solihull Mental Health NHS FT</v>
          </cell>
        </row>
        <row r="17">
          <cell r="C17" t="str">
            <v>RQ3</v>
          </cell>
          <cell r="D17" t="str">
            <v>Birmingham Children's Hospital NHS FT</v>
          </cell>
        </row>
        <row r="18">
          <cell r="C18" t="str">
            <v>RYW</v>
          </cell>
          <cell r="D18" t="str">
            <v>Birmingham Community Healthcare NHS Trust</v>
          </cell>
        </row>
        <row r="19">
          <cell r="C19" t="str">
            <v>RRK</v>
          </cell>
          <cell r="D19" t="str">
            <v>University Hospitals Birmingham NHS FT</v>
          </cell>
        </row>
        <row r="20">
          <cell r="C20" t="str">
            <v>RLU</v>
          </cell>
          <cell r="D20" t="str">
            <v xml:space="preserve">Birmingham Women's NHS FT </v>
          </cell>
        </row>
        <row r="21">
          <cell r="C21" t="str">
            <v>TAJ</v>
          </cell>
          <cell r="D21" t="str">
            <v>Black Country Partnership NHS Foundation Trust</v>
          </cell>
        </row>
        <row r="22">
          <cell r="C22" t="str">
            <v>RXL</v>
          </cell>
          <cell r="D22" t="str">
            <v>Blackpool Teaching Hospitals NHS FT</v>
          </cell>
        </row>
        <row r="23">
          <cell r="C23" t="str">
            <v>RMC</v>
          </cell>
          <cell r="D23" t="str">
            <v>Bolton NHS FT</v>
          </cell>
        </row>
        <row r="24">
          <cell r="C24" t="str">
            <v>TAD</v>
          </cell>
          <cell r="D24" t="str">
            <v>Bradford District Care Trust</v>
          </cell>
        </row>
        <row r="25">
          <cell r="C25" t="str">
            <v>RAE</v>
          </cell>
          <cell r="D25" t="str">
            <v>Bradford Teaching Hospitals NHS FT</v>
          </cell>
        </row>
        <row r="26">
          <cell r="C26" t="str">
            <v>RY2</v>
          </cell>
          <cell r="D26" t="str">
            <v xml:space="preserve">Bridgewater Community Healthcare NHS FT </v>
          </cell>
        </row>
        <row r="27">
          <cell r="C27" t="str">
            <v>RXH</v>
          </cell>
          <cell r="D27" t="str">
            <v>Brighton and Sussex University Hospitals NHS Trust</v>
          </cell>
        </row>
        <row r="28">
          <cell r="C28" t="str">
            <v>RA7</v>
          </cell>
          <cell r="D28" t="str">
            <v>University Hospitals Bristol NHS FT</v>
          </cell>
        </row>
        <row r="29">
          <cell r="C29" t="str">
            <v>RXQ</v>
          </cell>
          <cell r="D29" t="str">
            <v>Buckinghamshire Healthcare NHS Trust</v>
          </cell>
        </row>
        <row r="30">
          <cell r="C30" t="str">
            <v>RJF</v>
          </cell>
          <cell r="D30" t="str">
            <v>Burton Hospitals NHS FT</v>
          </cell>
        </row>
        <row r="31">
          <cell r="C31" t="str">
            <v>RWY</v>
          </cell>
          <cell r="D31" t="str">
            <v>Calderdale and Huddersfield NHS FT</v>
          </cell>
        </row>
        <row r="32">
          <cell r="C32" t="str">
            <v>RJX</v>
          </cell>
          <cell r="D32" t="str">
            <v>Calderstones Partnership NHS FT</v>
          </cell>
        </row>
        <row r="33">
          <cell r="C33" t="str">
            <v>RGT</v>
          </cell>
          <cell r="D33" t="str">
            <v>Cambridge University Hospitals NHS FT</v>
          </cell>
        </row>
        <row r="34">
          <cell r="C34" t="str">
            <v>RT1</v>
          </cell>
          <cell r="D34" t="str">
            <v xml:space="preserve">Cambridgeshire and Peterborough NHS FT </v>
          </cell>
        </row>
        <row r="35">
          <cell r="C35" t="str">
            <v>RYV</v>
          </cell>
          <cell r="D35" t="str">
            <v xml:space="preserve">Cambridgeshire Community Services NHS Trust </v>
          </cell>
        </row>
        <row r="36">
          <cell r="C36" t="str">
            <v>TAF</v>
          </cell>
          <cell r="D36" t="str">
            <v>Camden and Islington NHS Foundation Trust</v>
          </cell>
        </row>
        <row r="37">
          <cell r="C37" t="str">
            <v>RV3</v>
          </cell>
          <cell r="D37" t="str">
            <v>Central and North West London NHS FT</v>
          </cell>
        </row>
        <row r="38">
          <cell r="C38" t="str">
            <v>RYX</v>
          </cell>
          <cell r="D38" t="str">
            <v>Central London Community Healthcare NHS Trust</v>
          </cell>
        </row>
        <row r="39">
          <cell r="C39" t="str">
            <v>RW3</v>
          </cell>
          <cell r="D39" t="str">
            <v>Central Manchester University Hospitals NHS FT</v>
          </cell>
        </row>
        <row r="40">
          <cell r="C40" t="str">
            <v>RQM</v>
          </cell>
          <cell r="D40" t="str">
            <v>Chelsea and Westminster Hospital NHS FT</v>
          </cell>
        </row>
        <row r="41">
          <cell r="C41" t="str">
            <v>RXA</v>
          </cell>
          <cell r="D41" t="str">
            <v>Cheshire and Wirral Partnership NHS FT</v>
          </cell>
        </row>
        <row r="42">
          <cell r="C42" t="str">
            <v>RFS</v>
          </cell>
          <cell r="D42" t="str">
            <v>Chesterfield Royal Hospital NHS FT</v>
          </cell>
        </row>
        <row r="43">
          <cell r="C43" t="str">
            <v>RBV</v>
          </cell>
          <cell r="D43" t="str">
            <v>Christie NHS FT</v>
          </cell>
        </row>
        <row r="44">
          <cell r="C44" t="str">
            <v>RLN</v>
          </cell>
          <cell r="D44" t="str">
            <v xml:space="preserve">City Hospitals Sunderland NHS FT </v>
          </cell>
        </row>
        <row r="45">
          <cell r="C45" t="str">
            <v>REN</v>
          </cell>
          <cell r="D45" t="str">
            <v>Clatterbridge Cancer Centre NHS FT</v>
          </cell>
        </row>
        <row r="46">
          <cell r="C46" t="str">
            <v>RDE</v>
          </cell>
          <cell r="D46" t="str">
            <v xml:space="preserve">Colchester Hospital University NHS FT </v>
          </cell>
        </row>
        <row r="47">
          <cell r="C47" t="str">
            <v>RJ8</v>
          </cell>
          <cell r="D47" t="str">
            <v xml:space="preserve">Cornwall Partnership NHS FT </v>
          </cell>
        </row>
        <row r="48">
          <cell r="C48" t="str">
            <v>RJR</v>
          </cell>
          <cell r="D48" t="str">
            <v>Countess of Chester Hospital NHS FT</v>
          </cell>
        </row>
        <row r="49">
          <cell r="C49" t="str">
            <v>RXP</v>
          </cell>
          <cell r="D49" t="str">
            <v xml:space="preserve">County Durham and Darlington NHS FT </v>
          </cell>
        </row>
        <row r="50">
          <cell r="C50" t="str">
            <v>RYG</v>
          </cell>
          <cell r="D50" t="str">
            <v>Coventry and Warwickshire Partnership NHS Trust</v>
          </cell>
        </row>
        <row r="51">
          <cell r="C51" t="str">
            <v>RKB</v>
          </cell>
          <cell r="D51" t="str">
            <v xml:space="preserve">University Hospitals Coventry and Warwickshire NHS Trust </v>
          </cell>
        </row>
        <row r="52">
          <cell r="C52" t="str">
            <v>RJ6</v>
          </cell>
          <cell r="D52" t="str">
            <v>Croydon Health Services NHS Trust</v>
          </cell>
        </row>
        <row r="53">
          <cell r="C53" t="str">
            <v>RNN</v>
          </cell>
          <cell r="D53" t="str">
            <v xml:space="preserve">Cumbria Partnership NHS FT </v>
          </cell>
        </row>
        <row r="54">
          <cell r="C54" t="str">
            <v>RN7</v>
          </cell>
          <cell r="D54" t="str">
            <v xml:space="preserve">Dartford and Gravesham NHS Trust </v>
          </cell>
        </row>
        <row r="55">
          <cell r="C55" t="str">
            <v>RTG</v>
          </cell>
          <cell r="D55" t="str">
            <v>Derby Teaching Hospitals NHS FT</v>
          </cell>
        </row>
        <row r="56">
          <cell r="C56" t="str">
            <v>RY8</v>
          </cell>
          <cell r="D56" t="str">
            <v>Derbyshire Community Health Services NHS FT</v>
          </cell>
        </row>
        <row r="57">
          <cell r="C57" t="str">
            <v>RXM</v>
          </cell>
          <cell r="D57" t="str">
            <v>Derbyshire Healthcare NHS FT</v>
          </cell>
        </row>
        <row r="58">
          <cell r="C58" t="str">
            <v>RWV</v>
          </cell>
          <cell r="D58" t="str">
            <v>Devon Partnership NHS Trust</v>
          </cell>
        </row>
        <row r="59">
          <cell r="C59" t="str">
            <v>RP5</v>
          </cell>
          <cell r="D59" t="str">
            <v>Doncaster and Bassetlaw Hospitals NHS FT</v>
          </cell>
        </row>
        <row r="60">
          <cell r="C60" t="str">
            <v>RBD</v>
          </cell>
          <cell r="D60" t="str">
            <v>Dorset County Hospital NHS FT</v>
          </cell>
        </row>
        <row r="61">
          <cell r="C61" t="str">
            <v>RDY</v>
          </cell>
          <cell r="D61" t="str">
            <v>Dorset Healthcare University NHS FT</v>
          </cell>
        </row>
        <row r="62">
          <cell r="C62" t="str">
            <v>RYK</v>
          </cell>
          <cell r="D62" t="str">
            <v>Dudley and Walsall Mental Health Partnership NHS Trust</v>
          </cell>
        </row>
        <row r="63">
          <cell r="C63" t="str">
            <v>RNA</v>
          </cell>
          <cell r="D63" t="str">
            <v xml:space="preserve">Dudley Group NHS FT </v>
          </cell>
        </row>
        <row r="64">
          <cell r="C64" t="str">
            <v>RWH</v>
          </cell>
          <cell r="D64" t="str">
            <v>East and North Hertfordshire NHS Trust</v>
          </cell>
        </row>
        <row r="65">
          <cell r="C65" t="str">
            <v>RJN</v>
          </cell>
          <cell r="D65" t="str">
            <v>East Cheshire NHS Trust</v>
          </cell>
        </row>
        <row r="66">
          <cell r="C66" t="str">
            <v>RVV</v>
          </cell>
          <cell r="D66" t="str">
            <v>East Kent Hospitals University NHS FT</v>
          </cell>
        </row>
        <row r="67">
          <cell r="C67" t="str">
            <v>RXR</v>
          </cell>
          <cell r="D67" t="str">
            <v>East Lancashire Hospitals NHS Trust</v>
          </cell>
        </row>
        <row r="68">
          <cell r="C68" t="str">
            <v>RWK</v>
          </cell>
          <cell r="D68" t="str">
            <v>East London NHS FT</v>
          </cell>
        </row>
        <row r="69">
          <cell r="C69" t="str">
            <v>RX9</v>
          </cell>
          <cell r="D69" t="str">
            <v>East Midlands Ambulance Service NHS Trust</v>
          </cell>
        </row>
        <row r="70">
          <cell r="C70" t="str">
            <v>RYC</v>
          </cell>
          <cell r="D70" t="str">
            <v>East of England Ambulance Service NHS Trust</v>
          </cell>
        </row>
        <row r="71">
          <cell r="C71" t="str">
            <v>RXC</v>
          </cell>
          <cell r="D71" t="str">
            <v>East Sussex Healthcare NHS Trust</v>
          </cell>
        </row>
        <row r="72">
          <cell r="C72" t="str">
            <v>RVR</v>
          </cell>
          <cell r="D72" t="str">
            <v>Epsom and St Helier University Hospitals NHS Trust</v>
          </cell>
        </row>
        <row r="73">
          <cell r="C73" t="str">
            <v>RDU</v>
          </cell>
          <cell r="D73" t="str">
            <v>Frimley Health NHS FT</v>
          </cell>
        </row>
        <row r="74">
          <cell r="C74" t="str">
            <v>RR7</v>
          </cell>
          <cell r="D74" t="str">
            <v>Gateshead Health NHS FT</v>
          </cell>
        </row>
        <row r="75">
          <cell r="C75" t="str">
            <v>RLT</v>
          </cell>
          <cell r="D75" t="str">
            <v xml:space="preserve">George Eliot Hospital NHS Trust </v>
          </cell>
        </row>
        <row r="76">
          <cell r="C76" t="str">
            <v>R1J</v>
          </cell>
          <cell r="D76" t="str">
            <v>Gloucestershire Care Services NHS Trust</v>
          </cell>
        </row>
        <row r="77">
          <cell r="C77" t="str">
            <v>RTE</v>
          </cell>
          <cell r="D77" t="str">
            <v>Gloucestershire Hospitals NHS FT</v>
          </cell>
        </row>
        <row r="78">
          <cell r="C78" t="str">
            <v>RXV</v>
          </cell>
          <cell r="D78" t="str">
            <v>Greater Manchester West Mental Health NHS FT</v>
          </cell>
        </row>
        <row r="79">
          <cell r="C79" t="str">
            <v>RP4</v>
          </cell>
          <cell r="D79" t="str">
            <v>Great Ormond Street Hospital For Children NHS FT</v>
          </cell>
        </row>
        <row r="80">
          <cell r="C80" t="str">
            <v>RN3</v>
          </cell>
          <cell r="D80" t="str">
            <v xml:space="preserve">Great Western Hospitals NHS FT </v>
          </cell>
        </row>
        <row r="81">
          <cell r="C81" t="str">
            <v>RJ1</v>
          </cell>
          <cell r="D81" t="str">
            <v>Guy's and St Thomas' NHS FT</v>
          </cell>
        </row>
        <row r="82">
          <cell r="C82" t="str">
            <v>RN5</v>
          </cell>
          <cell r="D82" t="str">
            <v xml:space="preserve">Hampshire Hospitals NHS FT </v>
          </cell>
        </row>
        <row r="83">
          <cell r="C83" t="str">
            <v>RCD</v>
          </cell>
          <cell r="D83" t="str">
            <v>Harrogate and District NHS FT</v>
          </cell>
        </row>
        <row r="84">
          <cell r="C84" t="str">
            <v>RR1</v>
          </cell>
          <cell r="D84" t="str">
            <v>Heart of England NHS FT</v>
          </cell>
        </row>
        <row r="85">
          <cell r="C85" t="str">
            <v>RY4</v>
          </cell>
          <cell r="D85" t="str">
            <v>Hertfordshire Community NHS Trust</v>
          </cell>
        </row>
        <row r="86">
          <cell r="C86" t="str">
            <v>RWR</v>
          </cell>
          <cell r="D86" t="str">
            <v>Hertfordshire Partnership University NHS FT</v>
          </cell>
        </row>
        <row r="87">
          <cell r="C87" t="str">
            <v>RAS</v>
          </cell>
          <cell r="D87" t="str">
            <v>Hillingdon Hospitals NHS FT</v>
          </cell>
        </row>
        <row r="88">
          <cell r="C88" t="str">
            <v>RQQ</v>
          </cell>
          <cell r="D88" t="str">
            <v>Hinchingbrooke Health Care NHS Trust</v>
          </cell>
        </row>
        <row r="89">
          <cell r="C89" t="str">
            <v>RQX</v>
          </cell>
          <cell r="D89" t="str">
            <v xml:space="preserve">Homerton University Hospital NHS FT </v>
          </cell>
        </row>
        <row r="90">
          <cell r="C90" t="str">
            <v>RY9</v>
          </cell>
          <cell r="D90" t="str">
            <v>Hounslow and Richmond Community Healthcare NHS Trust</v>
          </cell>
        </row>
        <row r="91">
          <cell r="C91" t="str">
            <v>RWA</v>
          </cell>
          <cell r="D91" t="str">
            <v>Hull and East Yorkshire Hospitals NHS Trust</v>
          </cell>
        </row>
        <row r="92">
          <cell r="C92" t="str">
            <v>RV9</v>
          </cell>
          <cell r="D92" t="str">
            <v>Humber NHS FT</v>
          </cell>
        </row>
        <row r="93">
          <cell r="C93" t="str">
            <v>RYJ</v>
          </cell>
          <cell r="D93" t="str">
            <v>Imperial College Healthcare NHS Trust</v>
          </cell>
        </row>
        <row r="94">
          <cell r="C94" t="str">
            <v>RGQ</v>
          </cell>
          <cell r="D94" t="str">
            <v>Ipswich Hospital NHS Trust</v>
          </cell>
        </row>
        <row r="95">
          <cell r="C95" t="str">
            <v>R1F1</v>
          </cell>
          <cell r="D95" t="str">
            <v>Isle of Wight NHS Trust (Acute sector)</v>
          </cell>
        </row>
        <row r="96">
          <cell r="C96" t="str">
            <v>RGP</v>
          </cell>
          <cell r="D96" t="str">
            <v xml:space="preserve">James Paget University Hospitals NHS FT </v>
          </cell>
        </row>
        <row r="97">
          <cell r="C97" t="str">
            <v>RXY</v>
          </cell>
          <cell r="D97" t="str">
            <v xml:space="preserve">Kent and Medway NHS and Social Care Partnership Trust </v>
          </cell>
        </row>
        <row r="98">
          <cell r="C98" t="str">
            <v>RYY</v>
          </cell>
          <cell r="D98" t="str">
            <v xml:space="preserve">Kent Community Health NHS FT </v>
          </cell>
        </row>
        <row r="99">
          <cell r="C99" t="str">
            <v>RNQ</v>
          </cell>
          <cell r="D99" t="str">
            <v>Kettering General Hospital NHS FT</v>
          </cell>
        </row>
        <row r="100">
          <cell r="C100" t="str">
            <v>RJZ</v>
          </cell>
          <cell r="D100" t="str">
            <v>King's College Hospital NHS FT</v>
          </cell>
        </row>
        <row r="101">
          <cell r="C101" t="str">
            <v>RAX</v>
          </cell>
          <cell r="D101" t="str">
            <v>Kingston Hospital NHS FT</v>
          </cell>
        </row>
        <row r="102">
          <cell r="C102" t="str">
            <v>RW5</v>
          </cell>
          <cell r="D102" t="str">
            <v>Lancashire Care NHS FT</v>
          </cell>
        </row>
        <row r="103">
          <cell r="C103" t="str">
            <v>RXN</v>
          </cell>
          <cell r="D103" t="str">
            <v xml:space="preserve">Lancashire Teaching Hospitals NHS FT </v>
          </cell>
        </row>
        <row r="104">
          <cell r="C104" t="str">
            <v>RGD</v>
          </cell>
          <cell r="D104" t="str">
            <v xml:space="preserve">Leeds and York Partnership NHS FT </v>
          </cell>
        </row>
        <row r="105">
          <cell r="C105" t="str">
            <v>RY6</v>
          </cell>
          <cell r="D105" t="str">
            <v>Leeds Community Healthcare NHS Trust</v>
          </cell>
        </row>
        <row r="106">
          <cell r="C106" t="str">
            <v>RR8</v>
          </cell>
          <cell r="D106" t="str">
            <v>Leeds Teaching Hospitals NHS Trust</v>
          </cell>
        </row>
        <row r="107">
          <cell r="C107" t="str">
            <v>RWE</v>
          </cell>
          <cell r="D107" t="str">
            <v>University Hospitals of Leicester NHS Trust</v>
          </cell>
        </row>
        <row r="108">
          <cell r="C108" t="str">
            <v>RT5</v>
          </cell>
          <cell r="D108" t="str">
            <v>Leicestershire Partnership NHS Trust</v>
          </cell>
        </row>
        <row r="109">
          <cell r="C109" t="str">
            <v>RJ2</v>
          </cell>
          <cell r="D109" t="str">
            <v>Lewisham and Greenwich NHS Trust</v>
          </cell>
        </row>
        <row r="110">
          <cell r="C110" t="str">
            <v>RY5</v>
          </cell>
          <cell r="D110" t="str">
            <v xml:space="preserve">Lincolnshire Community Health Services NHS Trust </v>
          </cell>
        </row>
        <row r="111">
          <cell r="C111" t="str">
            <v>RP7</v>
          </cell>
          <cell r="D111" t="str">
            <v>Lincolnshire Partnership NHS FT</v>
          </cell>
        </row>
        <row r="112">
          <cell r="C112" t="str">
            <v>RWD</v>
          </cell>
          <cell r="D112" t="str">
            <v xml:space="preserve">United Lincolnshire Hospitals NHS Trust </v>
          </cell>
        </row>
        <row r="113">
          <cell r="C113" t="str">
            <v>RY1</v>
          </cell>
          <cell r="D113" t="str">
            <v xml:space="preserve">Liverpool Community Health NHS Trust </v>
          </cell>
        </row>
        <row r="114">
          <cell r="C114" t="str">
            <v>RBQ</v>
          </cell>
          <cell r="D114" t="str">
            <v>Liverpool Heart and Chest Hospital NHS FT</v>
          </cell>
        </row>
        <row r="115">
          <cell r="C115" t="str">
            <v>REP</v>
          </cell>
          <cell r="D115" t="str">
            <v>Liverpool Women's NHS FT</v>
          </cell>
        </row>
        <row r="116">
          <cell r="C116" t="str">
            <v>RRU</v>
          </cell>
          <cell r="D116" t="str">
            <v>London Ambulance Service NHS Trust</v>
          </cell>
        </row>
        <row r="117">
          <cell r="C117" t="str">
            <v>R1K</v>
          </cell>
          <cell r="D117" t="str">
            <v>London North West Healthcare NHS Trust</v>
          </cell>
        </row>
        <row r="118">
          <cell r="C118" t="str">
            <v>RC9</v>
          </cell>
          <cell r="D118" t="str">
            <v>Luton and Dunstable University Hospital NHS FT</v>
          </cell>
        </row>
        <row r="119">
          <cell r="C119" t="str">
            <v>RWF</v>
          </cell>
          <cell r="D119" t="str">
            <v xml:space="preserve">Maidstone and Tunbridge Wells NHS Trust </v>
          </cell>
        </row>
        <row r="120">
          <cell r="C120" t="str">
            <v>TAE</v>
          </cell>
          <cell r="D120" t="str">
            <v>Manchester Mental Health and Social Care Trust</v>
          </cell>
        </row>
        <row r="121">
          <cell r="C121" t="str">
            <v>RPA</v>
          </cell>
          <cell r="D121" t="str">
            <v>Medway NHS FT</v>
          </cell>
        </row>
        <row r="122">
          <cell r="C122" t="str">
            <v>RW4</v>
          </cell>
          <cell r="D122" t="str">
            <v>Mersey Care NHS Trust</v>
          </cell>
        </row>
        <row r="123">
          <cell r="C123" t="str">
            <v>RBT</v>
          </cell>
          <cell r="D123" t="str">
            <v>Mid Cheshire Hospitals NHS FT</v>
          </cell>
        </row>
        <row r="124">
          <cell r="C124" t="str">
            <v>RQ8</v>
          </cell>
          <cell r="D124" t="str">
            <v>Mid Essex Hospital Services NHS Trust</v>
          </cell>
        </row>
        <row r="125">
          <cell r="C125" t="str">
            <v>RXF</v>
          </cell>
          <cell r="D125" t="str">
            <v>Mid Yorkshire Hospitals NHS Trust</v>
          </cell>
        </row>
        <row r="126">
          <cell r="C126" t="str">
            <v>RD8</v>
          </cell>
          <cell r="D126" t="str">
            <v>Milton Keynes University Hospital NHS FT</v>
          </cell>
        </row>
        <row r="127">
          <cell r="C127" t="str">
            <v>RP6</v>
          </cell>
          <cell r="D127" t="str">
            <v xml:space="preserve">Moorfields Eye Hospital NHS FT </v>
          </cell>
        </row>
        <row r="128">
          <cell r="C128" t="str">
            <v>RTX</v>
          </cell>
          <cell r="D128" t="str">
            <v>University Hospitals of Morecambe Bay NHS FT</v>
          </cell>
        </row>
        <row r="129">
          <cell r="C129" t="str">
            <v>RTD</v>
          </cell>
          <cell r="D129" t="str">
            <v>Newcastle Upon Tyne Hospitals NHS FT</v>
          </cell>
        </row>
        <row r="130">
          <cell r="C130" t="str">
            <v>RM1</v>
          </cell>
          <cell r="D130" t="str">
            <v xml:space="preserve">Norfolk and Norwich University Hospitals NHS FT </v>
          </cell>
        </row>
        <row r="131">
          <cell r="C131" t="str">
            <v>RMY</v>
          </cell>
          <cell r="D131" t="str">
            <v>Norfolk and Suffolk NHS FT</v>
          </cell>
        </row>
        <row r="132">
          <cell r="C132" t="str">
            <v>RY3</v>
          </cell>
          <cell r="D132" t="str">
            <v xml:space="preserve">Norfolk Community Health and Care NHS Trust </v>
          </cell>
        </row>
        <row r="133">
          <cell r="C133" t="str">
            <v>RVJ</v>
          </cell>
          <cell r="D133" t="str">
            <v>North Bristol NHS Trust</v>
          </cell>
        </row>
        <row r="134">
          <cell r="C134" t="str">
            <v>RNL</v>
          </cell>
          <cell r="D134" t="str">
            <v>North Cumbria University Hospitals NHS Trust</v>
          </cell>
        </row>
        <row r="135">
          <cell r="C135" t="str">
            <v>RBZ</v>
          </cell>
          <cell r="D135" t="str">
            <v>Northern Devon Healthcare NHS Trust</v>
          </cell>
        </row>
        <row r="136">
          <cell r="C136" t="str">
            <v>RX6</v>
          </cell>
          <cell r="D136" t="str">
            <v xml:space="preserve">North East Ambulance Service NHS FT </v>
          </cell>
        </row>
        <row r="137">
          <cell r="C137" t="str">
            <v>RAT</v>
          </cell>
          <cell r="D137" t="str">
            <v>North East London NHS FT</v>
          </cell>
        </row>
        <row r="138">
          <cell r="C138" t="str">
            <v>RRD</v>
          </cell>
          <cell r="D138" t="str">
            <v xml:space="preserve">North Essex Partnership University NHS FT </v>
          </cell>
        </row>
        <row r="139">
          <cell r="C139" t="str">
            <v>RJL</v>
          </cell>
          <cell r="D139" t="str">
            <v>Northern Lincolnshire and Goole NHS FT</v>
          </cell>
        </row>
        <row r="140">
          <cell r="C140" t="str">
            <v>RAP</v>
          </cell>
          <cell r="D140" t="str">
            <v>North Middlesex University Hospital NHS Trust</v>
          </cell>
        </row>
        <row r="141">
          <cell r="C141" t="str">
            <v>RJE</v>
          </cell>
          <cell r="D141" t="str">
            <v>University Hospitals of North Midlands NHS Trust</v>
          </cell>
        </row>
        <row r="142">
          <cell r="C142" t="str">
            <v>RLY</v>
          </cell>
          <cell r="D142" t="str">
            <v>North Staffordshire Combined Healthcare NHS Trust</v>
          </cell>
        </row>
        <row r="143">
          <cell r="C143" t="str">
            <v>RVW</v>
          </cell>
          <cell r="D143" t="str">
            <v>North Tees and Hartlepool NHS FT</v>
          </cell>
        </row>
        <row r="144">
          <cell r="C144" t="str">
            <v>RX7</v>
          </cell>
          <cell r="D144" t="str">
            <v>North West Ambulance Service NHS Trust</v>
          </cell>
        </row>
        <row r="145">
          <cell r="C145" t="str">
            <v>RNS</v>
          </cell>
          <cell r="D145" t="str">
            <v>Northampton General Hospital NHS Trust</v>
          </cell>
        </row>
        <row r="146">
          <cell r="C146" t="str">
            <v>RP1</v>
          </cell>
          <cell r="D146" t="str">
            <v>Northamptonshire Healthcare NHS FT</v>
          </cell>
        </row>
        <row r="147">
          <cell r="C147" t="str">
            <v>RX4</v>
          </cell>
          <cell r="D147" t="str">
            <v>Northumberland, Tyne and Wear NHS FT</v>
          </cell>
        </row>
        <row r="148">
          <cell r="C148" t="str">
            <v>RTF</v>
          </cell>
          <cell r="D148" t="str">
            <v>Northumbria Healthcare NHS FT</v>
          </cell>
        </row>
        <row r="149">
          <cell r="C149" t="str">
            <v>RX1</v>
          </cell>
          <cell r="D149" t="str">
            <v>Nottingham University Hospitals NHS Trust</v>
          </cell>
        </row>
        <row r="150">
          <cell r="C150" t="str">
            <v>RHA</v>
          </cell>
          <cell r="D150" t="str">
            <v>Nottinghamshire Healthcare NHS FT</v>
          </cell>
        </row>
        <row r="151">
          <cell r="C151" t="str">
            <v>RNU</v>
          </cell>
          <cell r="D151" t="str">
            <v>Oxford Health NHS FT</v>
          </cell>
        </row>
        <row r="152">
          <cell r="C152" t="str">
            <v>RTH</v>
          </cell>
          <cell r="D152" t="str">
            <v>Oxford University Hospitals NHS FT</v>
          </cell>
        </row>
        <row r="153">
          <cell r="C153" t="str">
            <v>RPG</v>
          </cell>
          <cell r="D153" t="str">
            <v>Oxleas NHS FT</v>
          </cell>
        </row>
        <row r="154">
          <cell r="C154" t="str">
            <v>RGM</v>
          </cell>
          <cell r="D154" t="str">
            <v xml:space="preserve">Papworth Hospital NHS FT </v>
          </cell>
        </row>
        <row r="155">
          <cell r="C155" t="str">
            <v>RW6</v>
          </cell>
          <cell r="D155" t="str">
            <v>Pennine Acute Hospitals NHS Trust</v>
          </cell>
        </row>
        <row r="156">
          <cell r="C156" t="str">
            <v>RT2</v>
          </cell>
          <cell r="D156" t="str">
            <v>Pennine Care NHS FT</v>
          </cell>
        </row>
        <row r="157">
          <cell r="C157" t="str">
            <v>RGN</v>
          </cell>
          <cell r="D157" t="str">
            <v>Peterborough and Stamford Hospitals NHS FT</v>
          </cell>
        </row>
        <row r="158">
          <cell r="C158" t="str">
            <v>RK9</v>
          </cell>
          <cell r="D158" t="str">
            <v>Plymouth Hospitals NHS Trust</v>
          </cell>
        </row>
        <row r="159">
          <cell r="C159" t="str">
            <v>RD3</v>
          </cell>
          <cell r="D159" t="str">
            <v>Poole Hospital NHS FT</v>
          </cell>
        </row>
        <row r="160">
          <cell r="C160" t="str">
            <v>RHU</v>
          </cell>
          <cell r="D160" t="str">
            <v>Portsmouth Hospitals NHS Trust</v>
          </cell>
        </row>
        <row r="161">
          <cell r="C161" t="str">
            <v>RQW</v>
          </cell>
          <cell r="D161" t="str">
            <v xml:space="preserve">Princess Alexandra Hospital NHS Trust </v>
          </cell>
        </row>
        <row r="162">
          <cell r="C162" t="str">
            <v>RCX</v>
          </cell>
          <cell r="D162" t="str">
            <v xml:space="preserve">Queen Elizabeth Hospital King's Lynn NHS FT </v>
          </cell>
        </row>
        <row r="163">
          <cell r="C163" t="str">
            <v>RPC</v>
          </cell>
          <cell r="D163" t="str">
            <v xml:space="preserve">Queen Victoria Hospital NHS FT </v>
          </cell>
        </row>
        <row r="164">
          <cell r="C164" t="str">
            <v>RL1</v>
          </cell>
          <cell r="D164" t="str">
            <v>Robert Jones and Agnes Hunt Orthopaedic Hospital NHS FT</v>
          </cell>
        </row>
        <row r="165">
          <cell r="C165" t="str">
            <v>RXE</v>
          </cell>
          <cell r="D165" t="str">
            <v>Rotherham Doncaster and South Humber NHS FT</v>
          </cell>
        </row>
        <row r="166">
          <cell r="C166" t="str">
            <v>RFR</v>
          </cell>
          <cell r="D166" t="str">
            <v xml:space="preserve">Rotherham NHS FT </v>
          </cell>
        </row>
        <row r="167">
          <cell r="C167" t="str">
            <v>RHW</v>
          </cell>
          <cell r="D167" t="str">
            <v xml:space="preserve">Royal Berkshire NHS FT </v>
          </cell>
        </row>
        <row r="168">
          <cell r="C168" t="str">
            <v>RDZ</v>
          </cell>
          <cell r="D168" t="str">
            <v>Royal Bournemouth and Christchurch Hospitals NHS FT</v>
          </cell>
        </row>
        <row r="169">
          <cell r="C169" t="str">
            <v>RT3</v>
          </cell>
          <cell r="D169" t="str">
            <v xml:space="preserve">Royal Brompton and Harefield NHS FT </v>
          </cell>
        </row>
        <row r="170">
          <cell r="C170" t="str">
            <v>REF</v>
          </cell>
          <cell r="D170" t="str">
            <v>Royal Cornwall Hospitals NHS Trust</v>
          </cell>
        </row>
        <row r="171">
          <cell r="C171" t="str">
            <v>RH8</v>
          </cell>
          <cell r="D171" t="str">
            <v>Royal Devon and Exeter NHS FT</v>
          </cell>
        </row>
        <row r="172">
          <cell r="C172" t="str">
            <v>RAL</v>
          </cell>
          <cell r="D172" t="str">
            <v>Royal Free London NHS FT</v>
          </cell>
        </row>
        <row r="173">
          <cell r="C173" t="str">
            <v>RQ6</v>
          </cell>
          <cell r="D173" t="str">
            <v>Royal Liverpool and Broadgreen University Hospitals NHS Trust</v>
          </cell>
        </row>
        <row r="174">
          <cell r="C174" t="str">
            <v>RPY</v>
          </cell>
          <cell r="D174" t="str">
            <v>Royal Marsden NHS FT</v>
          </cell>
        </row>
        <row r="175">
          <cell r="C175" t="str">
            <v>RAN</v>
          </cell>
          <cell r="D175" t="str">
            <v>Royal National Orthopaedic Hospital NHS Trust</v>
          </cell>
        </row>
        <row r="176">
          <cell r="C176" t="str">
            <v>RRJ</v>
          </cell>
          <cell r="D176" t="str">
            <v>Royal Orthopaedic Hospital NHS FT</v>
          </cell>
        </row>
        <row r="177">
          <cell r="C177" t="str">
            <v>RA2</v>
          </cell>
          <cell r="D177" t="str">
            <v xml:space="preserve">Royal Surrey County Hospital NHS FT </v>
          </cell>
        </row>
        <row r="178">
          <cell r="C178" t="str">
            <v>RD1</v>
          </cell>
          <cell r="D178" t="str">
            <v>Royal United Hospitals Bath NHS FT</v>
          </cell>
        </row>
        <row r="179">
          <cell r="C179" t="str">
            <v>RL4</v>
          </cell>
          <cell r="D179" t="str">
            <v>Royal Wolverhampton NHS Trust</v>
          </cell>
        </row>
        <row r="180">
          <cell r="C180" t="str">
            <v>RM3</v>
          </cell>
          <cell r="D180" t="str">
            <v>Salford Royal NHS FT</v>
          </cell>
        </row>
        <row r="181">
          <cell r="C181" t="str">
            <v>RNZ</v>
          </cell>
          <cell r="D181" t="str">
            <v>Salisbury NHS FT</v>
          </cell>
        </row>
        <row r="182">
          <cell r="C182" t="str">
            <v>RXK</v>
          </cell>
          <cell r="D182" t="str">
            <v xml:space="preserve">Sandwell and West Birmingham Hospitals NHS Trust </v>
          </cell>
        </row>
        <row r="183">
          <cell r="C183" t="str">
            <v>RCU</v>
          </cell>
          <cell r="D183" t="str">
            <v>Sheffield Children's NHS FT</v>
          </cell>
        </row>
        <row r="184">
          <cell r="C184" t="str">
            <v>TAH</v>
          </cell>
          <cell r="D184" t="str">
            <v>Sheffield Health and Social Care NHS Foundation Trust</v>
          </cell>
        </row>
        <row r="185">
          <cell r="C185" t="str">
            <v>RHQ</v>
          </cell>
          <cell r="D185" t="str">
            <v>Sheffield Teaching Hospitals NHS FT</v>
          </cell>
        </row>
        <row r="186">
          <cell r="C186" t="str">
            <v>RK5</v>
          </cell>
          <cell r="D186" t="str">
            <v>Sherwood Forest Hospitals NHS FT</v>
          </cell>
        </row>
        <row r="187">
          <cell r="C187" t="str">
            <v>RXW</v>
          </cell>
          <cell r="D187" t="str">
            <v xml:space="preserve">Shrewsbury and Telford Hospital NHS Trust </v>
          </cell>
        </row>
        <row r="188">
          <cell r="C188" t="str">
            <v>R1D</v>
          </cell>
          <cell r="D188" t="str">
            <v>Shropshire Community Health NHS Trust</v>
          </cell>
        </row>
        <row r="189">
          <cell r="C189" t="str">
            <v>R1C</v>
          </cell>
          <cell r="D189" t="str">
            <v xml:space="preserve">Solent NHS Trust </v>
          </cell>
        </row>
        <row r="190">
          <cell r="C190" t="str">
            <v>RH5</v>
          </cell>
          <cell r="D190" t="str">
            <v xml:space="preserve">Somerset Partnership NHS FT </v>
          </cell>
        </row>
        <row r="191">
          <cell r="C191" t="str">
            <v>RYE</v>
          </cell>
          <cell r="D191" t="str">
            <v>South Central Ambulance Service NHS FT</v>
          </cell>
        </row>
        <row r="192">
          <cell r="C192" t="str">
            <v>RYD</v>
          </cell>
          <cell r="D192" t="str">
            <v>South East Coast Ambulance Service NHS FT</v>
          </cell>
        </row>
        <row r="193">
          <cell r="C193" t="str">
            <v>RWN</v>
          </cell>
          <cell r="D193" t="str">
            <v>South Essex Partnership University NHS FT</v>
          </cell>
        </row>
        <row r="194">
          <cell r="C194" t="str">
            <v>RV5</v>
          </cell>
          <cell r="D194" t="str">
            <v>South London and Maudsley NHS FT</v>
          </cell>
        </row>
        <row r="195">
          <cell r="C195" t="str">
            <v>RM2</v>
          </cell>
          <cell r="D195" t="str">
            <v>University Hospital of South Manchester NHS FT</v>
          </cell>
        </row>
        <row r="196">
          <cell r="C196" t="str">
            <v>RRE</v>
          </cell>
          <cell r="D196" t="str">
            <v>South Staffordshire and Shropshire Healthcare NHS FT</v>
          </cell>
        </row>
        <row r="197">
          <cell r="C197" t="str">
            <v>RTR</v>
          </cell>
          <cell r="D197" t="str">
            <v>South Tees Hospitals NHS FT</v>
          </cell>
        </row>
        <row r="198">
          <cell r="C198" t="str">
            <v>RE9</v>
          </cell>
          <cell r="D198" t="str">
            <v xml:space="preserve">South Tyneside NHS FT </v>
          </cell>
        </row>
        <row r="199">
          <cell r="C199" t="str">
            <v>RJC</v>
          </cell>
          <cell r="D199" t="str">
            <v xml:space="preserve">South Warwickshire NHS FT </v>
          </cell>
        </row>
        <row r="200">
          <cell r="C200" t="str">
            <v>RYF</v>
          </cell>
          <cell r="D200" t="str">
            <v>South Western Ambulance Service NHS FT</v>
          </cell>
        </row>
        <row r="201">
          <cell r="C201" t="str">
            <v>RQY</v>
          </cell>
          <cell r="D201" t="str">
            <v>South West London and St George's Mental Health NHS Trust</v>
          </cell>
        </row>
        <row r="202">
          <cell r="C202" t="str">
            <v>RXG</v>
          </cell>
          <cell r="D202" t="str">
            <v>South West Yorkshire Partnership NHS FT</v>
          </cell>
        </row>
        <row r="203">
          <cell r="C203" t="str">
            <v>RHM</v>
          </cell>
          <cell r="D203" t="str">
            <v>University Hospital Southampton NHS FT</v>
          </cell>
        </row>
        <row r="204">
          <cell r="C204" t="str">
            <v>RAJ</v>
          </cell>
          <cell r="D204" t="str">
            <v>Southend University Hospital NHS FT</v>
          </cell>
        </row>
        <row r="205">
          <cell r="C205" t="str">
            <v>RW1</v>
          </cell>
          <cell r="D205" t="str">
            <v>Southern Health NHS FT</v>
          </cell>
        </row>
        <row r="206">
          <cell r="C206" t="str">
            <v>RVY</v>
          </cell>
          <cell r="D206" t="str">
            <v xml:space="preserve">Southport and Ormskirk Hospital NHS Trust </v>
          </cell>
        </row>
        <row r="207">
          <cell r="C207" t="str">
            <v>RJ7</v>
          </cell>
          <cell r="D207" t="str">
            <v>St George's University Hospitals NHS FT</v>
          </cell>
        </row>
        <row r="208">
          <cell r="C208" t="str">
            <v>RBN</v>
          </cell>
          <cell r="D208" t="str">
            <v>St Helens and Knowsley Hospitals NHS Trust</v>
          </cell>
        </row>
        <row r="209">
          <cell r="C209" t="str">
            <v>R1E</v>
          </cell>
          <cell r="D209" t="str">
            <v>Staffordshire and Stoke on Trent Partnership NHS Trust</v>
          </cell>
        </row>
        <row r="210">
          <cell r="C210" t="str">
            <v>RWJ</v>
          </cell>
          <cell r="D210" t="str">
            <v>Stockport NHS FT</v>
          </cell>
        </row>
        <row r="211">
          <cell r="C211" t="str">
            <v>RTP</v>
          </cell>
          <cell r="D211" t="str">
            <v>Surrey and Sussex Healthcare NHS Trust</v>
          </cell>
        </row>
        <row r="212">
          <cell r="C212" t="str">
            <v>RXX</v>
          </cell>
          <cell r="D212" t="str">
            <v>Surrey and Borders Partnership NHS FT</v>
          </cell>
        </row>
        <row r="213">
          <cell r="C213" t="str">
            <v>RDR</v>
          </cell>
          <cell r="D213" t="str">
            <v>Sussex Community NHS Trust</v>
          </cell>
        </row>
        <row r="214">
          <cell r="C214" t="str">
            <v>RX2</v>
          </cell>
          <cell r="D214" t="str">
            <v>Sussex Partnership NHS FT</v>
          </cell>
        </row>
        <row r="215">
          <cell r="C215" t="str">
            <v>RMP</v>
          </cell>
          <cell r="D215" t="str">
            <v xml:space="preserve">Tameside Hospital NHS FT </v>
          </cell>
        </row>
        <row r="216">
          <cell r="C216" t="str">
            <v>RBA</v>
          </cell>
          <cell r="D216" t="str">
            <v xml:space="preserve">Taunton and Somerset NHS FT </v>
          </cell>
        </row>
        <row r="217">
          <cell r="C217" t="str">
            <v>RNK</v>
          </cell>
          <cell r="D217" t="str">
            <v>Tavistock and Portman NHS FT</v>
          </cell>
        </row>
        <row r="218">
          <cell r="C218" t="str">
            <v>RX3</v>
          </cell>
          <cell r="D218" t="str">
            <v xml:space="preserve">Tees, Esk and Wear Valleys NHS FT </v>
          </cell>
        </row>
        <row r="219">
          <cell r="C219" t="str">
            <v>RA9</v>
          </cell>
          <cell r="D219" t="str">
            <v>Torbay and South Devon NHS FT</v>
          </cell>
        </row>
        <row r="220">
          <cell r="C220" t="str">
            <v>RRV</v>
          </cell>
          <cell r="D220" t="str">
            <v>University College London Hospitals NHS FT</v>
          </cell>
        </row>
        <row r="221">
          <cell r="C221" t="str">
            <v>RBK</v>
          </cell>
          <cell r="D221" t="str">
            <v>Walsall Healthcare NHS Trust</v>
          </cell>
        </row>
        <row r="222">
          <cell r="C222" t="str">
            <v>RET</v>
          </cell>
          <cell r="D222" t="str">
            <v>Walton Centre NHS FT</v>
          </cell>
        </row>
        <row r="223">
          <cell r="C223" t="str">
            <v>RWW</v>
          </cell>
          <cell r="D223" t="str">
            <v>Warrington and Halton Hospitals NHS FT</v>
          </cell>
        </row>
        <row r="224">
          <cell r="C224" t="str">
            <v>RWG</v>
          </cell>
          <cell r="D224" t="str">
            <v xml:space="preserve">West Hertfordshire Hospitals NHS Trust </v>
          </cell>
        </row>
        <row r="225">
          <cell r="C225" t="str">
            <v>RKL</v>
          </cell>
          <cell r="D225" t="str">
            <v xml:space="preserve">West London Mental Health NHS Trust </v>
          </cell>
        </row>
        <row r="226">
          <cell r="C226" t="str">
            <v>RYA</v>
          </cell>
          <cell r="D226" t="str">
            <v>West Midlands Ambulance Service NHS FT</v>
          </cell>
        </row>
        <row r="227">
          <cell r="C227" t="str">
            <v>RGR</v>
          </cell>
          <cell r="D227" t="str">
            <v xml:space="preserve">West Suffolk NHS FT </v>
          </cell>
        </row>
        <row r="228">
          <cell r="C228" t="str">
            <v>RYR</v>
          </cell>
          <cell r="D228" t="str">
            <v>Western Sussex Hospitals NHS FT</v>
          </cell>
        </row>
        <row r="229">
          <cell r="C229" t="str">
            <v>RA3</v>
          </cell>
          <cell r="D229" t="str">
            <v xml:space="preserve">Weston Area Health NHS Trust </v>
          </cell>
        </row>
        <row r="230">
          <cell r="C230" t="str">
            <v>RKE</v>
          </cell>
          <cell r="D230" t="str">
            <v>Whittington Hospital NHS Trust</v>
          </cell>
        </row>
        <row r="231">
          <cell r="C231" t="str">
            <v>RY7</v>
          </cell>
          <cell r="D231" t="str">
            <v xml:space="preserve">Wirral Community NHS Trust </v>
          </cell>
        </row>
        <row r="232">
          <cell r="C232" t="str">
            <v>RBL</v>
          </cell>
          <cell r="D232" t="str">
            <v>Wirral University Teaching Hospital NHS FT</v>
          </cell>
        </row>
        <row r="233">
          <cell r="C233" t="str">
            <v>RWP</v>
          </cell>
          <cell r="D233" t="str">
            <v>Worcestershire Acute Hospitals NHS Trust</v>
          </cell>
        </row>
        <row r="234">
          <cell r="C234" t="str">
            <v>R1A</v>
          </cell>
          <cell r="D234" t="str">
            <v>Worcestershire Health and Care NHS Trust</v>
          </cell>
        </row>
        <row r="235">
          <cell r="C235" t="str">
            <v>RRF</v>
          </cell>
          <cell r="D235" t="str">
            <v>Wrightington, Wigan and Leigh NHS FT</v>
          </cell>
        </row>
        <row r="236">
          <cell r="C236" t="str">
            <v>RLQ</v>
          </cell>
          <cell r="D236" t="str">
            <v>Wye Valley NHS Trust</v>
          </cell>
        </row>
        <row r="237">
          <cell r="C237" t="str">
            <v>RA4</v>
          </cell>
          <cell r="D237" t="str">
            <v xml:space="preserve">Yeovil District Hospital NHS FT </v>
          </cell>
        </row>
        <row r="238">
          <cell r="C238" t="str">
            <v>RCB</v>
          </cell>
          <cell r="D238" t="str">
            <v>York Teaching Hospital NHS FT</v>
          </cell>
        </row>
        <row r="239">
          <cell r="C239" t="str">
            <v>RX8</v>
          </cell>
          <cell r="D239" t="str">
            <v>Yorkshire Ambulance Service NHS Trust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D10" sqref="D10"/>
    </sheetView>
  </sheetViews>
  <sheetFormatPr defaultColWidth="9.140625" defaultRowHeight="15.75" x14ac:dyDescent="0.25"/>
  <cols>
    <col min="1" max="1" width="9.140625" style="28"/>
    <col min="2" max="2" width="21.7109375" style="28" customWidth="1"/>
    <col min="3" max="3" width="30.42578125" style="28" customWidth="1"/>
    <col min="4" max="4" width="42.5703125" style="28" customWidth="1"/>
    <col min="5" max="6" width="9.140625" style="28"/>
    <col min="7" max="7" width="9.140625" style="29"/>
    <col min="8" max="16384" width="9.140625" style="28"/>
  </cols>
  <sheetData>
    <row r="2" spans="2:7" x14ac:dyDescent="0.25">
      <c r="B2" s="27" t="s">
        <v>77</v>
      </c>
    </row>
    <row r="3" spans="2:7" x14ac:dyDescent="0.25">
      <c r="C3" s="28" t="s">
        <v>81</v>
      </c>
    </row>
    <row r="4" spans="2:7" s="27" customFormat="1" x14ac:dyDescent="0.25">
      <c r="B4" s="27" t="s">
        <v>78</v>
      </c>
      <c r="C4" s="27" t="s">
        <v>79</v>
      </c>
      <c r="D4" s="27" t="s">
        <v>80</v>
      </c>
      <c r="G4" s="30"/>
    </row>
    <row r="5" spans="2:7" x14ac:dyDescent="0.25">
      <c r="B5" s="28">
        <v>1</v>
      </c>
      <c r="C5" s="31">
        <v>43330</v>
      </c>
      <c r="D5" s="28" t="s">
        <v>82</v>
      </c>
      <c r="G5" s="32"/>
    </row>
    <row r="6" spans="2:7" x14ac:dyDescent="0.25">
      <c r="B6" s="28">
        <v>2</v>
      </c>
      <c r="C6" s="31">
        <v>43249</v>
      </c>
      <c r="D6" s="28" t="s">
        <v>106</v>
      </c>
      <c r="G6" s="32"/>
    </row>
    <row r="7" spans="2:7" x14ac:dyDescent="0.25">
      <c r="B7" s="28">
        <v>3</v>
      </c>
      <c r="C7" s="31">
        <v>43265</v>
      </c>
      <c r="D7" s="28" t="s">
        <v>171</v>
      </c>
      <c r="G7" s="32"/>
    </row>
    <row r="8" spans="2:7" x14ac:dyDescent="0.25">
      <c r="C8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42"/>
  <sheetViews>
    <sheetView zoomScaleNormal="100" workbookViewId="0">
      <selection activeCell="F1" sqref="F1"/>
    </sheetView>
  </sheetViews>
  <sheetFormatPr defaultColWidth="0" defaultRowHeight="14.25" zeroHeight="1" x14ac:dyDescent="0.2"/>
  <cols>
    <col min="1" max="1" width="9.42578125" style="2" customWidth="1"/>
    <col min="2" max="5" width="18.42578125" style="2" customWidth="1"/>
    <col min="6" max="6" width="18.42578125" style="10" customWidth="1"/>
    <col min="7" max="9" width="18.42578125" style="2" customWidth="1"/>
    <col min="10" max="10" width="9.42578125" style="2" customWidth="1"/>
    <col min="11" max="11" width="18.42578125" style="2" hidden="1" customWidth="1"/>
    <col min="12" max="12" width="8.42578125" style="2" hidden="1" customWidth="1"/>
    <col min="13" max="13" width="18.42578125" style="2" hidden="1" customWidth="1"/>
    <col min="14" max="14" width="7.5703125" style="2" hidden="1" customWidth="1"/>
    <col min="15" max="16" width="9.140625" style="2" hidden="1" customWidth="1"/>
    <col min="17" max="16384" width="0" style="2" hidden="1"/>
  </cols>
  <sheetData>
    <row r="1" spans="1:14" ht="141.4" customHeight="1" x14ac:dyDescent="0.2">
      <c r="F1" s="3"/>
    </row>
    <row r="2" spans="1:14" s="15" customFormat="1" ht="46.15" customHeight="1" x14ac:dyDescent="0.25">
      <c r="B2" s="123" t="s">
        <v>76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4" ht="68.45" customHeight="1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4" ht="26.25" x14ac:dyDescent="0.2">
      <c r="B4" s="124" t="s">
        <v>72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5"/>
    </row>
    <row r="5" spans="1:14" ht="12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15.75" x14ac:dyDescent="0.25">
      <c r="C6" s="120"/>
      <c r="D6" s="120"/>
      <c r="E6" s="121"/>
      <c r="F6" s="122"/>
      <c r="G6" s="122"/>
    </row>
    <row r="7" spans="1:14" ht="15" x14ac:dyDescent="0.2">
      <c r="C7" s="6"/>
      <c r="E7" s="121"/>
      <c r="F7" s="122"/>
      <c r="G7" s="122"/>
    </row>
    <row r="8" spans="1:14" ht="15" x14ac:dyDescent="0.2">
      <c r="C8" s="6"/>
      <c r="E8" s="7"/>
      <c r="F8" s="122"/>
      <c r="G8" s="122"/>
    </row>
    <row r="9" spans="1:14" ht="15.75" hidden="1" x14ac:dyDescent="0.25">
      <c r="C9" s="120" t="s">
        <v>26</v>
      </c>
      <c r="D9" s="120"/>
      <c r="E9" s="126" t="s">
        <v>28</v>
      </c>
      <c r="F9" s="126"/>
      <c r="G9" s="5"/>
    </row>
    <row r="10" spans="1:14" ht="15" x14ac:dyDescent="0.2">
      <c r="C10" s="6"/>
      <c r="F10" s="3"/>
    </row>
    <row r="11" spans="1:14" ht="15" x14ac:dyDescent="0.2">
      <c r="C11" s="6"/>
      <c r="F11" s="3"/>
    </row>
    <row r="12" spans="1:14" ht="15" x14ac:dyDescent="0.25">
      <c r="C12" s="8"/>
      <c r="D12" s="9"/>
      <c r="E12" s="8"/>
    </row>
    <row r="13" spans="1:14" ht="28.9" customHeight="1" x14ac:dyDescent="0.25">
      <c r="C13" s="8"/>
      <c r="D13" s="127"/>
      <c r="E13" s="127"/>
    </row>
    <row r="14" spans="1:14" ht="15" hidden="1" x14ac:dyDescent="0.25">
      <c r="C14" s="8"/>
      <c r="D14" s="11"/>
      <c r="E14" s="8"/>
    </row>
    <row r="15" spans="1:14" s="6" customFormat="1" ht="17.25" hidden="1" customHeight="1" x14ac:dyDescent="0.25">
      <c r="C15" s="12"/>
      <c r="D15" s="125"/>
      <c r="E15" s="125"/>
      <c r="F15" s="125"/>
    </row>
    <row r="16" spans="1:14" s="6" customFormat="1" ht="17.25" hidden="1" customHeight="1" x14ac:dyDescent="0.25">
      <c r="C16" s="12"/>
      <c r="D16" s="125"/>
      <c r="E16" s="125"/>
      <c r="F16" s="125"/>
    </row>
    <row r="17" spans="3:6" s="6" customFormat="1" ht="16.5" hidden="1" x14ac:dyDescent="0.2">
      <c r="C17" s="12"/>
      <c r="D17" s="13"/>
      <c r="E17" s="12"/>
      <c r="F17" s="14"/>
    </row>
    <row r="18" spans="3:6" s="6" customFormat="1" ht="16.5" hidden="1" x14ac:dyDescent="0.2">
      <c r="C18" s="12"/>
      <c r="D18" s="13"/>
      <c r="E18" s="12"/>
      <c r="F18" s="14"/>
    </row>
    <row r="19" spans="3:6" s="6" customFormat="1" ht="16.5" hidden="1" x14ac:dyDescent="0.2">
      <c r="C19" s="12"/>
      <c r="D19" s="13"/>
      <c r="E19" s="12"/>
      <c r="F19" s="14"/>
    </row>
    <row r="20" spans="3:6" ht="15" hidden="1" x14ac:dyDescent="0.25">
      <c r="C20" s="8"/>
      <c r="D20" s="9"/>
      <c r="E20" s="8"/>
    </row>
    <row r="21" spans="3:6" ht="15" hidden="1" x14ac:dyDescent="0.25">
      <c r="C21" s="8"/>
      <c r="D21" s="9"/>
      <c r="E21" s="8"/>
    </row>
    <row r="22" spans="3:6" ht="15" hidden="1" x14ac:dyDescent="0.25">
      <c r="C22" s="8"/>
      <c r="D22" s="9"/>
      <c r="E22" s="8"/>
    </row>
    <row r="23" spans="3:6" ht="15" hidden="1" x14ac:dyDescent="0.25">
      <c r="C23" s="8"/>
      <c r="D23" s="9"/>
      <c r="E23" s="8"/>
    </row>
    <row r="24" spans="3:6" ht="15" hidden="1" x14ac:dyDescent="0.25">
      <c r="C24" s="8"/>
      <c r="D24" s="9"/>
      <c r="E24" s="8"/>
    </row>
    <row r="25" spans="3:6" hidden="1" x14ac:dyDescent="0.2">
      <c r="C25" s="8"/>
    </row>
    <row r="26" spans="3:6" ht="15" hidden="1" x14ac:dyDescent="0.25">
      <c r="C26" s="8"/>
      <c r="D26" s="9"/>
      <c r="E26" s="8"/>
    </row>
    <row r="27" spans="3:6" ht="15" hidden="1" x14ac:dyDescent="0.25">
      <c r="C27" s="8"/>
      <c r="D27" s="9"/>
      <c r="E27" s="8"/>
    </row>
    <row r="28" spans="3:6" ht="15" hidden="1" x14ac:dyDescent="0.25">
      <c r="C28" s="8"/>
      <c r="D28" s="9"/>
      <c r="E28" s="8"/>
    </row>
    <row r="29" spans="3:6" ht="15" hidden="1" x14ac:dyDescent="0.25">
      <c r="C29" s="8"/>
      <c r="D29" s="11"/>
      <c r="E29" s="8"/>
    </row>
    <row r="30" spans="3:6" ht="15" hidden="1" x14ac:dyDescent="0.25">
      <c r="C30" s="8"/>
      <c r="D30" s="9"/>
      <c r="E30" s="8"/>
    </row>
    <row r="31" spans="3:6" ht="15" hidden="1" x14ac:dyDescent="0.25">
      <c r="C31" s="8"/>
      <c r="D31" s="9"/>
      <c r="E31" s="8"/>
    </row>
    <row r="32" spans="3:6" ht="15" hidden="1" x14ac:dyDescent="0.25">
      <c r="C32" s="8"/>
      <c r="D32" s="9"/>
      <c r="E32" s="8"/>
    </row>
    <row r="33" spans="3:5" ht="15" hidden="1" x14ac:dyDescent="0.25">
      <c r="C33" s="8"/>
      <c r="D33" s="9"/>
      <c r="E33" s="8"/>
    </row>
    <row r="34" spans="3:5" ht="15" hidden="1" x14ac:dyDescent="0.25">
      <c r="C34" s="8"/>
      <c r="D34" s="9"/>
      <c r="E34" s="8"/>
    </row>
    <row r="35" spans="3:5" ht="15" hidden="1" x14ac:dyDescent="0.25">
      <c r="C35" s="8"/>
      <c r="D35" s="9"/>
      <c r="E35" s="8"/>
    </row>
    <row r="36" spans="3:5" ht="15" hidden="1" x14ac:dyDescent="0.25">
      <c r="C36" s="8"/>
      <c r="D36" s="9"/>
      <c r="E36" s="8"/>
    </row>
    <row r="37" spans="3:5" ht="15" hidden="1" x14ac:dyDescent="0.25">
      <c r="C37" s="8"/>
      <c r="D37" s="9"/>
      <c r="E37" s="8"/>
    </row>
    <row r="38" spans="3:5" ht="15" hidden="1" x14ac:dyDescent="0.25">
      <c r="C38" s="8"/>
      <c r="D38" s="9"/>
      <c r="E38" s="8"/>
    </row>
    <row r="39" spans="3:5" ht="15" hidden="1" x14ac:dyDescent="0.25">
      <c r="C39" s="8"/>
      <c r="D39" s="9"/>
      <c r="E39" s="8"/>
    </row>
    <row r="40" spans="3:5" ht="15" hidden="1" x14ac:dyDescent="0.25">
      <c r="C40" s="8"/>
      <c r="D40" s="9"/>
      <c r="E40" s="8"/>
    </row>
    <row r="41" spans="3:5" ht="15" hidden="1" x14ac:dyDescent="0.25">
      <c r="C41" s="8"/>
      <c r="D41" s="9"/>
      <c r="E41" s="8"/>
    </row>
    <row r="42" spans="3:5" ht="15" hidden="1" x14ac:dyDescent="0.25">
      <c r="C42" s="8"/>
      <c r="D42" s="9"/>
      <c r="E42" s="8"/>
    </row>
    <row r="43" spans="3:5" ht="15" hidden="1" x14ac:dyDescent="0.25">
      <c r="C43" s="8"/>
      <c r="D43" s="9"/>
      <c r="E43" s="8"/>
    </row>
    <row r="44" spans="3:5" ht="15" hidden="1" x14ac:dyDescent="0.25">
      <c r="C44" s="8"/>
      <c r="D44" s="9"/>
      <c r="E44" s="8"/>
    </row>
    <row r="45" spans="3:5" ht="15" hidden="1" x14ac:dyDescent="0.25">
      <c r="C45" s="8"/>
      <c r="D45" s="9"/>
      <c r="E45" s="8"/>
    </row>
    <row r="46" spans="3:5" ht="15" hidden="1" x14ac:dyDescent="0.25">
      <c r="C46" s="8"/>
      <c r="D46" s="9"/>
      <c r="E46" s="8"/>
    </row>
    <row r="47" spans="3:5" ht="15" hidden="1" x14ac:dyDescent="0.25">
      <c r="C47" s="8"/>
      <c r="D47" s="9"/>
      <c r="E47" s="8"/>
    </row>
    <row r="48" spans="3:5" ht="15" hidden="1" x14ac:dyDescent="0.25">
      <c r="C48" s="8"/>
      <c r="D48" s="9"/>
      <c r="E48" s="8"/>
    </row>
    <row r="49" spans="3:5" ht="15" hidden="1" x14ac:dyDescent="0.25">
      <c r="C49" s="8"/>
      <c r="D49" s="9"/>
      <c r="E49" s="8"/>
    </row>
    <row r="50" spans="3:5" ht="15" hidden="1" x14ac:dyDescent="0.25">
      <c r="C50" s="8"/>
      <c r="D50" s="9"/>
      <c r="E50" s="8"/>
    </row>
    <row r="51" spans="3:5" ht="15" hidden="1" x14ac:dyDescent="0.25">
      <c r="C51" s="8"/>
      <c r="D51" s="9"/>
      <c r="E51" s="8"/>
    </row>
    <row r="52" spans="3:5" ht="15" hidden="1" x14ac:dyDescent="0.25">
      <c r="C52" s="8"/>
      <c r="D52" s="9"/>
      <c r="E52" s="8"/>
    </row>
    <row r="53" spans="3:5" ht="15" hidden="1" x14ac:dyDescent="0.25">
      <c r="C53" s="8"/>
      <c r="D53" s="9"/>
      <c r="E53" s="8"/>
    </row>
    <row r="54" spans="3:5" ht="15" hidden="1" x14ac:dyDescent="0.25">
      <c r="C54" s="8"/>
      <c r="D54" s="9"/>
      <c r="E54" s="8"/>
    </row>
    <row r="55" spans="3:5" ht="15" hidden="1" x14ac:dyDescent="0.25">
      <c r="C55" s="8"/>
      <c r="D55" s="9"/>
      <c r="E55" s="8"/>
    </row>
    <row r="56" spans="3:5" ht="15" hidden="1" x14ac:dyDescent="0.25">
      <c r="C56" s="8"/>
      <c r="D56" s="9"/>
      <c r="E56" s="8"/>
    </row>
    <row r="57" spans="3:5" ht="15" hidden="1" x14ac:dyDescent="0.25">
      <c r="C57" s="8"/>
      <c r="D57" s="9"/>
      <c r="E57" s="8"/>
    </row>
    <row r="58" spans="3:5" ht="15" hidden="1" x14ac:dyDescent="0.25">
      <c r="C58" s="8"/>
      <c r="D58" s="9"/>
      <c r="E58" s="8"/>
    </row>
    <row r="59" spans="3:5" ht="15" hidden="1" x14ac:dyDescent="0.25">
      <c r="C59" s="8"/>
      <c r="D59" s="9"/>
      <c r="E59" s="8"/>
    </row>
    <row r="60" spans="3:5" ht="15" hidden="1" x14ac:dyDescent="0.25">
      <c r="C60" s="8"/>
      <c r="D60" s="9"/>
      <c r="E60" s="8"/>
    </row>
    <row r="61" spans="3:5" ht="15" hidden="1" x14ac:dyDescent="0.25">
      <c r="C61" s="8"/>
      <c r="D61" s="9"/>
      <c r="E61" s="8"/>
    </row>
    <row r="62" spans="3:5" ht="15" hidden="1" x14ac:dyDescent="0.25">
      <c r="C62" s="8"/>
      <c r="D62" s="9"/>
      <c r="E62" s="8"/>
    </row>
    <row r="63" spans="3:5" ht="15" hidden="1" x14ac:dyDescent="0.25">
      <c r="C63" s="8"/>
      <c r="D63" s="9"/>
      <c r="E63" s="8"/>
    </row>
    <row r="64" spans="3:5" ht="15" hidden="1" x14ac:dyDescent="0.25">
      <c r="C64" s="8"/>
      <c r="D64" s="9"/>
      <c r="E64" s="8"/>
    </row>
    <row r="65" spans="3:5" ht="15" hidden="1" x14ac:dyDescent="0.25">
      <c r="C65" s="8"/>
      <c r="D65" s="9"/>
      <c r="E65" s="8"/>
    </row>
    <row r="66" spans="3:5" ht="15" hidden="1" x14ac:dyDescent="0.25">
      <c r="C66" s="8"/>
      <c r="D66" s="9"/>
      <c r="E66" s="8"/>
    </row>
    <row r="67" spans="3:5" ht="15" hidden="1" x14ac:dyDescent="0.25">
      <c r="C67" s="8"/>
      <c r="D67" s="9"/>
      <c r="E67" s="8"/>
    </row>
    <row r="68" spans="3:5" ht="15" hidden="1" x14ac:dyDescent="0.25">
      <c r="C68" s="8"/>
      <c r="D68" s="9"/>
      <c r="E68" s="8"/>
    </row>
    <row r="69" spans="3:5" ht="15" hidden="1" x14ac:dyDescent="0.25">
      <c r="C69" s="8"/>
      <c r="D69" s="9"/>
      <c r="E69" s="8"/>
    </row>
    <row r="70" spans="3:5" ht="15" hidden="1" x14ac:dyDescent="0.25">
      <c r="C70" s="8"/>
      <c r="D70" s="9"/>
      <c r="E70" s="8"/>
    </row>
    <row r="71" spans="3:5" ht="15" hidden="1" x14ac:dyDescent="0.25">
      <c r="C71" s="8"/>
      <c r="D71" s="9"/>
      <c r="E71" s="8"/>
    </row>
    <row r="72" spans="3:5" ht="15" hidden="1" x14ac:dyDescent="0.25">
      <c r="C72" s="8"/>
      <c r="D72" s="9"/>
      <c r="E72" s="8"/>
    </row>
    <row r="73" spans="3:5" ht="15" hidden="1" x14ac:dyDescent="0.25">
      <c r="C73" s="8"/>
      <c r="D73" s="9"/>
      <c r="E73" s="8"/>
    </row>
    <row r="74" spans="3:5" ht="15" hidden="1" x14ac:dyDescent="0.25">
      <c r="C74" s="8"/>
      <c r="D74" s="9"/>
      <c r="E74" s="8"/>
    </row>
    <row r="75" spans="3:5" ht="15" hidden="1" x14ac:dyDescent="0.25">
      <c r="C75" s="8"/>
      <c r="D75" s="9"/>
      <c r="E75" s="8"/>
    </row>
    <row r="76" spans="3:5" ht="15" hidden="1" x14ac:dyDescent="0.25">
      <c r="C76" s="8"/>
      <c r="D76" s="9"/>
      <c r="E76" s="8"/>
    </row>
    <row r="77" spans="3:5" ht="15" hidden="1" x14ac:dyDescent="0.25">
      <c r="C77" s="8"/>
      <c r="D77" s="9"/>
      <c r="E77" s="8"/>
    </row>
    <row r="78" spans="3:5" ht="15" hidden="1" x14ac:dyDescent="0.25">
      <c r="C78" s="8"/>
      <c r="D78" s="9"/>
      <c r="E78" s="8"/>
    </row>
    <row r="79" spans="3:5" ht="15" hidden="1" x14ac:dyDescent="0.25">
      <c r="C79" s="8"/>
      <c r="D79" s="9"/>
      <c r="E79" s="8"/>
    </row>
    <row r="80" spans="3:5" ht="15" hidden="1" x14ac:dyDescent="0.25">
      <c r="C80" s="8"/>
      <c r="D80" s="9"/>
      <c r="E80" s="8"/>
    </row>
    <row r="81" spans="3:5" ht="15" hidden="1" x14ac:dyDescent="0.25">
      <c r="C81" s="8"/>
      <c r="D81" s="9"/>
      <c r="E81" s="8"/>
    </row>
    <row r="82" spans="3:5" ht="15" hidden="1" x14ac:dyDescent="0.25">
      <c r="C82" s="8"/>
      <c r="D82" s="9"/>
      <c r="E82" s="8"/>
    </row>
    <row r="83" spans="3:5" ht="15" hidden="1" x14ac:dyDescent="0.25">
      <c r="C83" s="8"/>
      <c r="D83" s="9"/>
      <c r="E83" s="8"/>
    </row>
    <row r="84" spans="3:5" ht="15" hidden="1" x14ac:dyDescent="0.25">
      <c r="C84" s="8"/>
      <c r="D84" s="9"/>
      <c r="E84" s="8"/>
    </row>
    <row r="85" spans="3:5" ht="15" hidden="1" x14ac:dyDescent="0.25">
      <c r="C85" s="8"/>
      <c r="D85" s="9"/>
      <c r="E85" s="8"/>
    </row>
    <row r="86" spans="3:5" ht="15" hidden="1" x14ac:dyDescent="0.25">
      <c r="C86" s="8"/>
      <c r="D86" s="9"/>
      <c r="E86" s="8"/>
    </row>
    <row r="87" spans="3:5" ht="15" hidden="1" x14ac:dyDescent="0.25">
      <c r="C87" s="8"/>
      <c r="D87" s="9"/>
      <c r="E87" s="8"/>
    </row>
    <row r="88" spans="3:5" ht="15" hidden="1" x14ac:dyDescent="0.25">
      <c r="C88" s="8"/>
      <c r="D88" s="11"/>
      <c r="E88" s="8"/>
    </row>
    <row r="89" spans="3:5" ht="15" hidden="1" x14ac:dyDescent="0.25">
      <c r="C89" s="8"/>
      <c r="D89" s="9"/>
      <c r="E89" s="8"/>
    </row>
    <row r="90" spans="3:5" ht="15" hidden="1" x14ac:dyDescent="0.25">
      <c r="C90" s="8"/>
      <c r="D90" s="9"/>
      <c r="E90" s="8"/>
    </row>
    <row r="91" spans="3:5" ht="15" hidden="1" x14ac:dyDescent="0.25">
      <c r="C91" s="8"/>
      <c r="D91" s="9"/>
      <c r="E91" s="8"/>
    </row>
    <row r="92" spans="3:5" ht="15" hidden="1" x14ac:dyDescent="0.25">
      <c r="C92" s="8"/>
      <c r="D92" s="9"/>
      <c r="E92" s="8"/>
    </row>
    <row r="93" spans="3:5" ht="15" hidden="1" x14ac:dyDescent="0.25">
      <c r="C93" s="8"/>
      <c r="D93" s="9"/>
      <c r="E93" s="8"/>
    </row>
    <row r="94" spans="3:5" ht="15" hidden="1" x14ac:dyDescent="0.25">
      <c r="C94" s="8"/>
      <c r="D94" s="9"/>
      <c r="E94" s="8"/>
    </row>
    <row r="95" spans="3:5" ht="15" hidden="1" x14ac:dyDescent="0.25">
      <c r="C95" s="8"/>
      <c r="D95" s="9"/>
      <c r="E95" s="8"/>
    </row>
    <row r="96" spans="3:5" ht="15" hidden="1" x14ac:dyDescent="0.25">
      <c r="C96" s="8"/>
      <c r="D96" s="9"/>
      <c r="E96" s="8"/>
    </row>
    <row r="97" spans="3:5" ht="15" hidden="1" x14ac:dyDescent="0.25">
      <c r="C97" s="8"/>
      <c r="D97" s="9"/>
      <c r="E97" s="8"/>
    </row>
    <row r="98" spans="3:5" ht="15" hidden="1" x14ac:dyDescent="0.25">
      <c r="C98" s="8"/>
      <c r="D98" s="9"/>
      <c r="E98" s="8"/>
    </row>
    <row r="99" spans="3:5" ht="15" hidden="1" x14ac:dyDescent="0.25">
      <c r="C99" s="8"/>
      <c r="D99" s="9"/>
      <c r="E99" s="8"/>
    </row>
    <row r="100" spans="3:5" ht="15" hidden="1" x14ac:dyDescent="0.25">
      <c r="C100" s="8"/>
      <c r="D100" s="9"/>
      <c r="E100" s="8"/>
    </row>
    <row r="101" spans="3:5" ht="15" hidden="1" x14ac:dyDescent="0.25">
      <c r="C101" s="8"/>
      <c r="D101" s="9"/>
      <c r="E101" s="8"/>
    </row>
    <row r="102" spans="3:5" ht="15" hidden="1" x14ac:dyDescent="0.25">
      <c r="C102" s="8"/>
      <c r="D102" s="9"/>
      <c r="E102" s="8"/>
    </row>
    <row r="103" spans="3:5" ht="15" hidden="1" x14ac:dyDescent="0.25">
      <c r="C103" s="8"/>
      <c r="D103" s="9"/>
      <c r="E103" s="8"/>
    </row>
    <row r="104" spans="3:5" ht="15" hidden="1" x14ac:dyDescent="0.25">
      <c r="C104" s="8"/>
      <c r="D104" s="9"/>
      <c r="E104" s="8"/>
    </row>
    <row r="105" spans="3:5" ht="15" hidden="1" x14ac:dyDescent="0.25">
      <c r="C105" s="8"/>
      <c r="D105" s="9"/>
      <c r="E105" s="8"/>
    </row>
    <row r="106" spans="3:5" ht="15" hidden="1" x14ac:dyDescent="0.25">
      <c r="C106" s="8"/>
      <c r="D106" s="9"/>
      <c r="E106" s="8"/>
    </row>
    <row r="107" spans="3:5" ht="15" hidden="1" x14ac:dyDescent="0.25">
      <c r="C107" s="8"/>
      <c r="D107" s="9"/>
      <c r="E107" s="8"/>
    </row>
    <row r="108" spans="3:5" ht="15" hidden="1" x14ac:dyDescent="0.25">
      <c r="C108" s="8"/>
      <c r="D108" s="9"/>
      <c r="E108" s="8"/>
    </row>
    <row r="109" spans="3:5" ht="15" hidden="1" x14ac:dyDescent="0.25">
      <c r="C109" s="8"/>
      <c r="D109" s="9"/>
      <c r="E109" s="8"/>
    </row>
    <row r="110" spans="3:5" ht="15" hidden="1" x14ac:dyDescent="0.25">
      <c r="C110" s="8"/>
      <c r="D110" s="9"/>
      <c r="E110" s="8"/>
    </row>
    <row r="111" spans="3:5" ht="15" hidden="1" x14ac:dyDescent="0.25">
      <c r="C111" s="8"/>
      <c r="D111" s="9"/>
      <c r="E111" s="8"/>
    </row>
    <row r="112" spans="3:5" ht="15" hidden="1" x14ac:dyDescent="0.25">
      <c r="C112" s="8"/>
      <c r="D112" s="9"/>
      <c r="E112" s="8"/>
    </row>
    <row r="113" spans="3:5" ht="15" hidden="1" x14ac:dyDescent="0.25">
      <c r="C113" s="8"/>
      <c r="D113" s="9"/>
      <c r="E113" s="8"/>
    </row>
    <row r="114" spans="3:5" ht="15" hidden="1" x14ac:dyDescent="0.25">
      <c r="C114" s="8"/>
      <c r="D114" s="9"/>
      <c r="E114" s="8"/>
    </row>
    <row r="115" spans="3:5" ht="15" hidden="1" x14ac:dyDescent="0.25">
      <c r="C115" s="8"/>
      <c r="D115" s="9"/>
      <c r="E115" s="8"/>
    </row>
    <row r="116" spans="3:5" ht="15" hidden="1" x14ac:dyDescent="0.25">
      <c r="C116" s="8"/>
      <c r="D116" s="9"/>
      <c r="E116" s="8"/>
    </row>
    <row r="117" spans="3:5" ht="15" hidden="1" x14ac:dyDescent="0.25">
      <c r="C117" s="8"/>
      <c r="D117" s="11"/>
      <c r="E117" s="8"/>
    </row>
    <row r="118" spans="3:5" ht="15" hidden="1" x14ac:dyDescent="0.25">
      <c r="C118" s="8"/>
      <c r="D118" s="9"/>
      <c r="E118" s="8"/>
    </row>
    <row r="119" spans="3:5" ht="15" hidden="1" x14ac:dyDescent="0.25">
      <c r="C119" s="8"/>
      <c r="D119" s="9"/>
      <c r="E119" s="8"/>
    </row>
    <row r="120" spans="3:5" ht="15" hidden="1" x14ac:dyDescent="0.25">
      <c r="C120" s="8"/>
      <c r="D120" s="9"/>
      <c r="E120" s="8"/>
    </row>
    <row r="121" spans="3:5" ht="15" hidden="1" x14ac:dyDescent="0.25">
      <c r="C121" s="8"/>
      <c r="D121" s="9"/>
      <c r="E121" s="8"/>
    </row>
    <row r="122" spans="3:5" ht="15" hidden="1" x14ac:dyDescent="0.25">
      <c r="C122" s="8"/>
      <c r="D122" s="9"/>
      <c r="E122" s="8"/>
    </row>
    <row r="123" spans="3:5" ht="15" hidden="1" x14ac:dyDescent="0.25">
      <c r="C123" s="8"/>
      <c r="D123" s="9"/>
      <c r="E123" s="8"/>
    </row>
    <row r="124" spans="3:5" ht="15" hidden="1" x14ac:dyDescent="0.25">
      <c r="C124" s="8"/>
      <c r="D124" s="9"/>
      <c r="E124" s="8"/>
    </row>
    <row r="125" spans="3:5" ht="15" hidden="1" x14ac:dyDescent="0.25">
      <c r="C125" s="8"/>
      <c r="D125" s="9"/>
      <c r="E125" s="8"/>
    </row>
    <row r="126" spans="3:5" ht="15" hidden="1" x14ac:dyDescent="0.25">
      <c r="C126" s="8"/>
      <c r="D126" s="9"/>
      <c r="E126" s="8"/>
    </row>
    <row r="127" spans="3:5" ht="15" hidden="1" x14ac:dyDescent="0.25">
      <c r="C127" s="8"/>
      <c r="D127" s="9"/>
      <c r="E127" s="8"/>
    </row>
    <row r="128" spans="3:5" ht="15" hidden="1" x14ac:dyDescent="0.25">
      <c r="C128" s="8"/>
      <c r="D128" s="9"/>
      <c r="E128" s="8"/>
    </row>
    <row r="129" spans="3:5" ht="15" hidden="1" x14ac:dyDescent="0.25">
      <c r="C129" s="8"/>
      <c r="D129" s="9"/>
      <c r="E129" s="8"/>
    </row>
    <row r="130" spans="3:5" ht="15" hidden="1" x14ac:dyDescent="0.25">
      <c r="C130" s="8"/>
      <c r="D130" s="9"/>
      <c r="E130" s="8"/>
    </row>
    <row r="131" spans="3:5" ht="15" hidden="1" x14ac:dyDescent="0.25">
      <c r="C131" s="8"/>
      <c r="D131" s="9"/>
      <c r="E131" s="8"/>
    </row>
    <row r="132" spans="3:5" ht="15" hidden="1" x14ac:dyDescent="0.25">
      <c r="C132" s="8"/>
      <c r="D132" s="9"/>
      <c r="E132" s="8"/>
    </row>
    <row r="133" spans="3:5" ht="15" hidden="1" x14ac:dyDescent="0.25">
      <c r="C133" s="8"/>
      <c r="D133" s="9"/>
      <c r="E133" s="8"/>
    </row>
    <row r="134" spans="3:5" ht="15" hidden="1" x14ac:dyDescent="0.25">
      <c r="C134" s="8"/>
      <c r="D134" s="9"/>
      <c r="E134" s="8"/>
    </row>
    <row r="135" spans="3:5" ht="15" hidden="1" x14ac:dyDescent="0.25">
      <c r="C135" s="8"/>
      <c r="D135" s="9"/>
      <c r="E135" s="8"/>
    </row>
    <row r="136" spans="3:5" ht="15" hidden="1" x14ac:dyDescent="0.25">
      <c r="C136" s="8"/>
      <c r="D136" s="9"/>
      <c r="E136" s="8"/>
    </row>
    <row r="137" spans="3:5" ht="15" hidden="1" x14ac:dyDescent="0.25">
      <c r="C137" s="8"/>
      <c r="D137" s="9"/>
      <c r="E137" s="8"/>
    </row>
    <row r="138" spans="3:5" ht="15" hidden="1" x14ac:dyDescent="0.25">
      <c r="C138" s="8"/>
      <c r="D138" s="9"/>
      <c r="E138" s="8"/>
    </row>
    <row r="139" spans="3:5" ht="15" hidden="1" x14ac:dyDescent="0.25">
      <c r="C139" s="8"/>
      <c r="D139" s="9"/>
      <c r="E139" s="8"/>
    </row>
    <row r="140" spans="3:5" ht="15" hidden="1" x14ac:dyDescent="0.25">
      <c r="C140" s="8"/>
      <c r="D140" s="9"/>
      <c r="E140" s="8"/>
    </row>
    <row r="141" spans="3:5" ht="15" hidden="1" x14ac:dyDescent="0.25">
      <c r="C141" s="8"/>
      <c r="D141" s="9"/>
      <c r="E141" s="8"/>
    </row>
    <row r="142" spans="3:5" ht="15" hidden="1" x14ac:dyDescent="0.25">
      <c r="C142" s="8"/>
      <c r="D142" s="9"/>
      <c r="E142" s="8"/>
    </row>
    <row r="143" spans="3:5" ht="15" hidden="1" x14ac:dyDescent="0.25">
      <c r="C143" s="8"/>
      <c r="D143" s="9"/>
      <c r="E143" s="8"/>
    </row>
    <row r="144" spans="3:5" ht="15" hidden="1" x14ac:dyDescent="0.25">
      <c r="C144" s="8"/>
      <c r="D144" s="9"/>
      <c r="E144" s="8"/>
    </row>
    <row r="145" spans="3:5" ht="15" hidden="1" x14ac:dyDescent="0.25">
      <c r="C145" s="8"/>
      <c r="D145" s="9"/>
      <c r="E145" s="8"/>
    </row>
    <row r="146" spans="3:5" ht="15" hidden="1" x14ac:dyDescent="0.25">
      <c r="C146" s="8"/>
      <c r="D146" s="9"/>
      <c r="E146" s="8"/>
    </row>
    <row r="147" spans="3:5" ht="15" hidden="1" x14ac:dyDescent="0.25">
      <c r="C147" s="8"/>
      <c r="D147" s="9"/>
      <c r="E147" s="8"/>
    </row>
    <row r="148" spans="3:5" ht="15" hidden="1" x14ac:dyDescent="0.25">
      <c r="C148" s="8"/>
      <c r="D148" s="9"/>
      <c r="E148" s="8"/>
    </row>
    <row r="149" spans="3:5" ht="15" hidden="1" x14ac:dyDescent="0.25">
      <c r="C149" s="8"/>
      <c r="D149" s="9"/>
      <c r="E149" s="8"/>
    </row>
    <row r="150" spans="3:5" ht="15" hidden="1" x14ac:dyDescent="0.25">
      <c r="C150" s="8"/>
      <c r="D150" s="9"/>
      <c r="E150" s="8"/>
    </row>
    <row r="151" spans="3:5" ht="15" hidden="1" x14ac:dyDescent="0.25">
      <c r="C151" s="8"/>
      <c r="D151" s="9"/>
      <c r="E151" s="8"/>
    </row>
    <row r="152" spans="3:5" ht="15" hidden="1" x14ac:dyDescent="0.25">
      <c r="C152" s="8"/>
      <c r="D152" s="11"/>
      <c r="E152" s="8"/>
    </row>
    <row r="153" spans="3:5" ht="15" hidden="1" x14ac:dyDescent="0.25">
      <c r="C153" s="8"/>
      <c r="D153" s="9"/>
      <c r="E153" s="8"/>
    </row>
    <row r="154" spans="3:5" ht="15" hidden="1" x14ac:dyDescent="0.25">
      <c r="C154" s="8"/>
      <c r="D154" s="11"/>
      <c r="E154" s="8"/>
    </row>
    <row r="155" spans="3:5" ht="15" hidden="1" x14ac:dyDescent="0.25">
      <c r="C155" s="8"/>
      <c r="D155" s="9"/>
      <c r="E155" s="8"/>
    </row>
    <row r="156" spans="3:5" ht="15" hidden="1" x14ac:dyDescent="0.25">
      <c r="C156" s="8"/>
      <c r="D156" s="9"/>
      <c r="E156" s="8"/>
    </row>
    <row r="157" spans="3:5" ht="15" hidden="1" x14ac:dyDescent="0.25">
      <c r="C157" s="8"/>
      <c r="D157" s="9"/>
      <c r="E157" s="8"/>
    </row>
    <row r="158" spans="3:5" ht="15" hidden="1" x14ac:dyDescent="0.25">
      <c r="C158" s="8"/>
      <c r="D158" s="11"/>
      <c r="E158" s="8"/>
    </row>
    <row r="159" spans="3:5" ht="15" hidden="1" x14ac:dyDescent="0.25">
      <c r="C159" s="8"/>
      <c r="D159" s="9"/>
      <c r="E159" s="8"/>
    </row>
    <row r="160" spans="3:5" ht="15" hidden="1" x14ac:dyDescent="0.25">
      <c r="C160" s="8"/>
      <c r="D160" s="9"/>
      <c r="E160" s="8"/>
    </row>
    <row r="161" spans="3:5" ht="15" hidden="1" x14ac:dyDescent="0.25">
      <c r="C161" s="8"/>
      <c r="D161" s="9"/>
      <c r="E161" s="8"/>
    </row>
    <row r="162" spans="3:5" ht="15" hidden="1" x14ac:dyDescent="0.25">
      <c r="C162" s="8"/>
      <c r="D162" s="9"/>
      <c r="E162" s="8"/>
    </row>
    <row r="163" spans="3:5" ht="15" hidden="1" x14ac:dyDescent="0.25">
      <c r="C163" s="8"/>
      <c r="D163" s="9"/>
      <c r="E163" s="8"/>
    </row>
    <row r="164" spans="3:5" ht="15" hidden="1" x14ac:dyDescent="0.25">
      <c r="C164" s="8"/>
      <c r="D164" s="9"/>
      <c r="E164" s="8"/>
    </row>
    <row r="165" spans="3:5" ht="15" hidden="1" x14ac:dyDescent="0.25">
      <c r="C165" s="8"/>
      <c r="D165" s="9"/>
      <c r="E165" s="8"/>
    </row>
    <row r="166" spans="3:5" ht="15" hidden="1" x14ac:dyDescent="0.25">
      <c r="C166" s="8"/>
      <c r="D166" s="9"/>
      <c r="E166" s="8"/>
    </row>
    <row r="167" spans="3:5" ht="15" hidden="1" x14ac:dyDescent="0.25">
      <c r="C167" s="8"/>
      <c r="D167" s="9"/>
      <c r="E167" s="8"/>
    </row>
    <row r="168" spans="3:5" ht="15" hidden="1" x14ac:dyDescent="0.25">
      <c r="C168" s="8"/>
      <c r="D168" s="9"/>
      <c r="E168" s="8"/>
    </row>
    <row r="169" spans="3:5" ht="15" hidden="1" x14ac:dyDescent="0.25">
      <c r="C169" s="8"/>
      <c r="D169" s="9"/>
      <c r="E169" s="8"/>
    </row>
    <row r="170" spans="3:5" ht="15" hidden="1" x14ac:dyDescent="0.25">
      <c r="C170" s="8"/>
      <c r="D170" s="9"/>
      <c r="E170" s="8"/>
    </row>
    <row r="171" spans="3:5" ht="15" hidden="1" x14ac:dyDescent="0.25">
      <c r="C171" s="8"/>
      <c r="D171" s="9"/>
      <c r="E171" s="8"/>
    </row>
    <row r="172" spans="3:5" ht="15" hidden="1" x14ac:dyDescent="0.25">
      <c r="C172" s="8"/>
      <c r="D172" s="9"/>
      <c r="E172" s="8"/>
    </row>
    <row r="173" spans="3:5" ht="15" hidden="1" x14ac:dyDescent="0.25">
      <c r="C173" s="8"/>
      <c r="D173" s="9"/>
      <c r="E173" s="8"/>
    </row>
    <row r="174" spans="3:5" ht="15" hidden="1" x14ac:dyDescent="0.25">
      <c r="C174" s="8"/>
      <c r="D174" s="9"/>
      <c r="E174" s="8"/>
    </row>
    <row r="175" spans="3:5" ht="15" hidden="1" x14ac:dyDescent="0.25">
      <c r="C175" s="8"/>
      <c r="D175" s="9"/>
      <c r="E175" s="8"/>
    </row>
    <row r="176" spans="3:5" ht="15" hidden="1" x14ac:dyDescent="0.25">
      <c r="C176" s="8"/>
      <c r="D176" s="9"/>
      <c r="E176" s="8"/>
    </row>
    <row r="177" spans="3:5" ht="15" hidden="1" x14ac:dyDescent="0.25">
      <c r="C177" s="8"/>
      <c r="D177" s="9"/>
      <c r="E177" s="8"/>
    </row>
    <row r="178" spans="3:5" ht="15" hidden="1" x14ac:dyDescent="0.25">
      <c r="C178" s="8"/>
      <c r="D178" s="9"/>
      <c r="E178" s="8"/>
    </row>
    <row r="179" spans="3:5" ht="15" hidden="1" x14ac:dyDescent="0.25">
      <c r="C179" s="8"/>
      <c r="D179" s="9"/>
      <c r="E179" s="8"/>
    </row>
    <row r="180" spans="3:5" ht="15" hidden="1" x14ac:dyDescent="0.25">
      <c r="C180" s="8"/>
      <c r="D180" s="9"/>
      <c r="E180" s="8"/>
    </row>
    <row r="181" spans="3:5" ht="15" hidden="1" x14ac:dyDescent="0.25">
      <c r="C181" s="8"/>
      <c r="D181" s="9"/>
      <c r="E181" s="8"/>
    </row>
    <row r="182" spans="3:5" ht="15" hidden="1" x14ac:dyDescent="0.25">
      <c r="C182" s="8"/>
      <c r="D182" s="9"/>
      <c r="E182" s="8"/>
    </row>
    <row r="183" spans="3:5" ht="15" hidden="1" x14ac:dyDescent="0.25">
      <c r="C183" s="8"/>
      <c r="D183" s="9"/>
      <c r="E183" s="8"/>
    </row>
    <row r="184" spans="3:5" ht="15" hidden="1" x14ac:dyDescent="0.25">
      <c r="C184" s="8"/>
      <c r="D184" s="9"/>
      <c r="E184" s="8"/>
    </row>
    <row r="185" spans="3:5" ht="15" hidden="1" x14ac:dyDescent="0.25">
      <c r="C185" s="8"/>
      <c r="D185" s="9"/>
      <c r="E185" s="8"/>
    </row>
    <row r="186" spans="3:5" ht="15" hidden="1" x14ac:dyDescent="0.25">
      <c r="C186" s="8"/>
      <c r="D186" s="9"/>
      <c r="E186" s="8"/>
    </row>
    <row r="187" spans="3:5" ht="15" hidden="1" x14ac:dyDescent="0.25">
      <c r="C187" s="8"/>
      <c r="D187" s="9"/>
      <c r="E187" s="8"/>
    </row>
    <row r="188" spans="3:5" ht="15" hidden="1" x14ac:dyDescent="0.25">
      <c r="C188" s="8"/>
      <c r="D188" s="9"/>
      <c r="E188" s="8"/>
    </row>
    <row r="189" spans="3:5" ht="15" hidden="1" x14ac:dyDescent="0.25">
      <c r="C189" s="8"/>
      <c r="D189" s="9"/>
      <c r="E189" s="8"/>
    </row>
    <row r="190" spans="3:5" ht="15" hidden="1" x14ac:dyDescent="0.25">
      <c r="C190" s="8"/>
      <c r="D190" s="9"/>
      <c r="E190" s="8"/>
    </row>
    <row r="191" spans="3:5" ht="15" hidden="1" x14ac:dyDescent="0.25">
      <c r="C191" s="8"/>
      <c r="D191" s="9"/>
      <c r="E191" s="8"/>
    </row>
    <row r="192" spans="3:5" ht="15" hidden="1" x14ac:dyDescent="0.25">
      <c r="C192" s="8"/>
      <c r="D192" s="9"/>
      <c r="E192" s="8"/>
    </row>
    <row r="193" spans="3:5" ht="15" hidden="1" x14ac:dyDescent="0.25">
      <c r="C193" s="8"/>
      <c r="D193" s="9"/>
      <c r="E193" s="8"/>
    </row>
    <row r="194" spans="3:5" ht="15" hidden="1" x14ac:dyDescent="0.25">
      <c r="C194" s="8"/>
      <c r="D194" s="9"/>
      <c r="E194" s="8"/>
    </row>
    <row r="195" spans="3:5" ht="15" hidden="1" x14ac:dyDescent="0.25">
      <c r="C195" s="8"/>
      <c r="D195" s="9"/>
      <c r="E195" s="8"/>
    </row>
    <row r="196" spans="3:5" ht="15" hidden="1" x14ac:dyDescent="0.25">
      <c r="C196" s="8"/>
      <c r="D196" s="9"/>
      <c r="E196" s="8"/>
    </row>
    <row r="197" spans="3:5" ht="15" hidden="1" x14ac:dyDescent="0.25">
      <c r="C197" s="8"/>
      <c r="D197" s="9"/>
      <c r="E197" s="8"/>
    </row>
    <row r="198" spans="3:5" ht="15" hidden="1" x14ac:dyDescent="0.25">
      <c r="C198" s="8"/>
      <c r="D198" s="9"/>
      <c r="E198" s="8"/>
    </row>
    <row r="199" spans="3:5" ht="15" hidden="1" x14ac:dyDescent="0.25">
      <c r="C199" s="8"/>
      <c r="D199" s="9"/>
      <c r="E199" s="8"/>
    </row>
    <row r="200" spans="3:5" ht="15" hidden="1" x14ac:dyDescent="0.25">
      <c r="C200" s="8"/>
      <c r="D200" s="9"/>
      <c r="E200" s="8"/>
    </row>
    <row r="201" spans="3:5" ht="15" hidden="1" x14ac:dyDescent="0.25">
      <c r="C201" s="8"/>
      <c r="D201" s="9"/>
      <c r="E201" s="8"/>
    </row>
    <row r="202" spans="3:5" ht="15" hidden="1" x14ac:dyDescent="0.25">
      <c r="C202" s="8"/>
      <c r="D202" s="9"/>
      <c r="E202" s="8"/>
    </row>
    <row r="203" spans="3:5" ht="15" hidden="1" x14ac:dyDescent="0.25">
      <c r="C203" s="8"/>
      <c r="D203" s="9"/>
      <c r="E203" s="8"/>
    </row>
    <row r="204" spans="3:5" ht="15" hidden="1" x14ac:dyDescent="0.25">
      <c r="C204" s="8"/>
      <c r="D204" s="9"/>
      <c r="E204" s="8"/>
    </row>
    <row r="205" spans="3:5" ht="15" hidden="1" x14ac:dyDescent="0.25">
      <c r="C205" s="8"/>
      <c r="D205" s="9"/>
      <c r="E205" s="8"/>
    </row>
    <row r="206" spans="3:5" ht="15" hidden="1" x14ac:dyDescent="0.25">
      <c r="C206" s="8"/>
      <c r="D206" s="9"/>
      <c r="E206" s="8"/>
    </row>
    <row r="207" spans="3:5" ht="15" hidden="1" x14ac:dyDescent="0.25">
      <c r="C207" s="8"/>
      <c r="D207" s="9"/>
      <c r="E207" s="8"/>
    </row>
    <row r="208" spans="3:5" ht="15" hidden="1" x14ac:dyDescent="0.25">
      <c r="C208" s="8"/>
      <c r="D208" s="9"/>
      <c r="E208" s="8"/>
    </row>
    <row r="209" spans="3:5" ht="15" hidden="1" x14ac:dyDescent="0.25">
      <c r="C209" s="8"/>
      <c r="D209" s="9"/>
      <c r="E209" s="8"/>
    </row>
    <row r="210" spans="3:5" ht="15" hidden="1" x14ac:dyDescent="0.25">
      <c r="C210" s="8"/>
      <c r="D210" s="9"/>
      <c r="E210" s="8"/>
    </row>
    <row r="211" spans="3:5" ht="15" hidden="1" x14ac:dyDescent="0.25">
      <c r="C211" s="8"/>
      <c r="D211" s="9"/>
      <c r="E211" s="8"/>
    </row>
    <row r="212" spans="3:5" ht="15" hidden="1" x14ac:dyDescent="0.25">
      <c r="C212" s="8"/>
      <c r="D212" s="9"/>
      <c r="E212" s="8"/>
    </row>
    <row r="213" spans="3:5" ht="15" hidden="1" x14ac:dyDescent="0.25">
      <c r="C213" s="8"/>
      <c r="D213" s="9"/>
      <c r="E213" s="8"/>
    </row>
    <row r="214" spans="3:5" ht="15" hidden="1" x14ac:dyDescent="0.25">
      <c r="C214" s="8"/>
      <c r="D214" s="9"/>
      <c r="E214" s="8"/>
    </row>
    <row r="215" spans="3:5" ht="15" hidden="1" x14ac:dyDescent="0.25">
      <c r="C215" s="8"/>
      <c r="D215" s="9"/>
      <c r="E215" s="8"/>
    </row>
    <row r="216" spans="3:5" ht="15" hidden="1" x14ac:dyDescent="0.25">
      <c r="C216" s="8"/>
      <c r="D216" s="9"/>
      <c r="E216" s="8"/>
    </row>
    <row r="217" spans="3:5" ht="15" hidden="1" x14ac:dyDescent="0.25">
      <c r="C217" s="8"/>
      <c r="D217" s="9"/>
      <c r="E217" s="8"/>
    </row>
    <row r="218" spans="3:5" ht="15" hidden="1" x14ac:dyDescent="0.25">
      <c r="C218" s="8"/>
      <c r="D218" s="9"/>
      <c r="E218" s="8"/>
    </row>
    <row r="219" spans="3:5" ht="15" hidden="1" x14ac:dyDescent="0.25">
      <c r="C219" s="8"/>
      <c r="D219" s="9"/>
      <c r="E219" s="8"/>
    </row>
    <row r="220" spans="3:5" ht="15" hidden="1" x14ac:dyDescent="0.25">
      <c r="C220" s="8"/>
      <c r="D220" s="9"/>
      <c r="E220" s="8"/>
    </row>
    <row r="221" spans="3:5" ht="15" hidden="1" x14ac:dyDescent="0.25">
      <c r="C221" s="8"/>
      <c r="D221" s="9"/>
      <c r="E221" s="8"/>
    </row>
    <row r="222" spans="3:5" ht="15" hidden="1" x14ac:dyDescent="0.25">
      <c r="C222" s="8"/>
      <c r="D222" s="9"/>
      <c r="E222" s="8"/>
    </row>
    <row r="223" spans="3:5" ht="15" hidden="1" x14ac:dyDescent="0.25">
      <c r="C223" s="8"/>
      <c r="D223" s="9"/>
      <c r="E223" s="8"/>
    </row>
    <row r="224" spans="3:5" ht="15" hidden="1" x14ac:dyDescent="0.25">
      <c r="C224" s="8"/>
      <c r="D224" s="9"/>
      <c r="E224" s="8"/>
    </row>
    <row r="225" spans="3:5" ht="15" hidden="1" x14ac:dyDescent="0.25">
      <c r="C225" s="8"/>
      <c r="D225" s="9"/>
      <c r="E225" s="8"/>
    </row>
    <row r="226" spans="3:5" ht="15" hidden="1" x14ac:dyDescent="0.25">
      <c r="C226" s="8"/>
      <c r="D226" s="9"/>
      <c r="E226" s="8"/>
    </row>
    <row r="227" spans="3:5" ht="15" hidden="1" x14ac:dyDescent="0.25">
      <c r="C227" s="8"/>
      <c r="D227" s="9"/>
      <c r="E227" s="8"/>
    </row>
    <row r="228" spans="3:5" ht="15" hidden="1" x14ac:dyDescent="0.25">
      <c r="C228" s="8"/>
      <c r="D228" s="9"/>
      <c r="E228" s="8"/>
    </row>
    <row r="229" spans="3:5" ht="15" hidden="1" x14ac:dyDescent="0.25">
      <c r="C229" s="8"/>
      <c r="D229" s="9"/>
      <c r="E229" s="8"/>
    </row>
    <row r="230" spans="3:5" ht="15" hidden="1" x14ac:dyDescent="0.25">
      <c r="C230" s="8"/>
      <c r="D230" s="9"/>
      <c r="E230" s="8"/>
    </row>
    <row r="231" spans="3:5" ht="15" hidden="1" x14ac:dyDescent="0.25">
      <c r="C231" s="8"/>
      <c r="D231" s="9"/>
      <c r="E231" s="8"/>
    </row>
    <row r="232" spans="3:5" ht="15" hidden="1" x14ac:dyDescent="0.25">
      <c r="C232" s="8"/>
      <c r="D232" s="9"/>
      <c r="E232" s="8"/>
    </row>
    <row r="233" spans="3:5" ht="15" hidden="1" x14ac:dyDescent="0.25">
      <c r="C233" s="8"/>
      <c r="D233" s="9"/>
      <c r="E233" s="8"/>
    </row>
    <row r="234" spans="3:5" ht="15" hidden="1" x14ac:dyDescent="0.25">
      <c r="C234" s="8"/>
      <c r="D234" s="9"/>
      <c r="E234" s="8"/>
    </row>
    <row r="235" spans="3:5" ht="15" hidden="1" x14ac:dyDescent="0.25">
      <c r="C235" s="8"/>
      <c r="D235" s="9"/>
      <c r="E235" s="8"/>
    </row>
    <row r="236" spans="3:5" ht="15" hidden="1" x14ac:dyDescent="0.25">
      <c r="C236" s="8"/>
      <c r="D236" s="9"/>
      <c r="E236" s="8"/>
    </row>
    <row r="237" spans="3:5" ht="15" hidden="1" x14ac:dyDescent="0.25">
      <c r="C237" s="8"/>
      <c r="D237" s="9"/>
      <c r="E237" s="8"/>
    </row>
    <row r="238" spans="3:5" ht="15" hidden="1" x14ac:dyDescent="0.25">
      <c r="C238" s="8"/>
      <c r="D238" s="9"/>
      <c r="E238" s="8"/>
    </row>
    <row r="239" spans="3:5" ht="15" hidden="1" x14ac:dyDescent="0.25">
      <c r="C239" s="8"/>
      <c r="D239" s="9"/>
      <c r="E239" s="8"/>
    </row>
    <row r="240" spans="3:5" ht="15" hidden="1" x14ac:dyDescent="0.25">
      <c r="C240" s="8"/>
      <c r="D240" s="9"/>
      <c r="E240" s="8"/>
    </row>
    <row r="241" spans="3:5" ht="15" hidden="1" x14ac:dyDescent="0.25">
      <c r="C241" s="8"/>
      <c r="D241" s="9"/>
      <c r="E241" s="8"/>
    </row>
    <row r="242" spans="3:5" ht="15" hidden="1" x14ac:dyDescent="0.25">
      <c r="C242" s="8"/>
      <c r="D242" s="9"/>
      <c r="E242" s="8"/>
    </row>
    <row r="243" spans="3:5" ht="15" hidden="1" x14ac:dyDescent="0.25">
      <c r="C243" s="8"/>
      <c r="D243" s="9"/>
      <c r="E243" s="8"/>
    </row>
    <row r="244" spans="3:5" ht="15" hidden="1" x14ac:dyDescent="0.25">
      <c r="C244" s="8"/>
      <c r="D244" s="9"/>
      <c r="E244" s="8"/>
    </row>
    <row r="245" spans="3:5" ht="15" hidden="1" x14ac:dyDescent="0.25">
      <c r="C245" s="8"/>
      <c r="D245" s="9"/>
      <c r="E245" s="8"/>
    </row>
    <row r="246" spans="3:5" ht="15" hidden="1" x14ac:dyDescent="0.25">
      <c r="C246" s="8"/>
      <c r="D246" s="9"/>
      <c r="E246" s="8"/>
    </row>
    <row r="247" spans="3:5" ht="15" hidden="1" x14ac:dyDescent="0.25">
      <c r="C247" s="8"/>
      <c r="D247" s="9"/>
      <c r="E247" s="8"/>
    </row>
    <row r="248" spans="3:5" ht="15" hidden="1" x14ac:dyDescent="0.25">
      <c r="C248" s="8"/>
      <c r="D248" s="9"/>
      <c r="E248" s="8"/>
    </row>
    <row r="249" spans="3:5" ht="15" hidden="1" x14ac:dyDescent="0.25">
      <c r="C249" s="8"/>
      <c r="D249" s="9"/>
      <c r="E249" s="8"/>
    </row>
    <row r="250" spans="3:5" ht="15" hidden="1" x14ac:dyDescent="0.25">
      <c r="C250" s="8"/>
      <c r="D250" s="9"/>
      <c r="E250" s="8"/>
    </row>
    <row r="251" spans="3:5" ht="15" hidden="1" x14ac:dyDescent="0.25">
      <c r="C251" s="8"/>
      <c r="D251" s="9"/>
      <c r="E251" s="8"/>
    </row>
    <row r="252" spans="3:5" ht="15" hidden="1" x14ac:dyDescent="0.25">
      <c r="C252" s="8"/>
      <c r="D252" s="9"/>
      <c r="E252" s="8"/>
    </row>
    <row r="253" spans="3:5" ht="15" hidden="1" x14ac:dyDescent="0.25">
      <c r="C253" s="8"/>
      <c r="D253" s="9"/>
      <c r="E253" s="8"/>
    </row>
    <row r="254" spans="3:5" ht="15" hidden="1" x14ac:dyDescent="0.25">
      <c r="C254" s="8"/>
      <c r="D254" s="9"/>
      <c r="E254" s="8"/>
    </row>
    <row r="255" spans="3:5" ht="15" hidden="1" x14ac:dyDescent="0.25">
      <c r="C255" s="8"/>
      <c r="D255" s="9"/>
      <c r="E255" s="8"/>
    </row>
    <row r="256" spans="3:5" ht="15" hidden="1" x14ac:dyDescent="0.25">
      <c r="C256" s="8"/>
      <c r="D256" s="9"/>
      <c r="E256" s="8"/>
    </row>
    <row r="257" spans="3:5" ht="15" hidden="1" x14ac:dyDescent="0.25">
      <c r="C257" s="8"/>
      <c r="D257" s="9"/>
      <c r="E257" s="8"/>
    </row>
    <row r="258" spans="3:5" ht="15" hidden="1" x14ac:dyDescent="0.25">
      <c r="C258" s="8"/>
      <c r="D258" s="9"/>
      <c r="E258" s="8"/>
    </row>
    <row r="259" spans="3:5" ht="15" hidden="1" x14ac:dyDescent="0.25">
      <c r="C259" s="8"/>
      <c r="D259" s="9"/>
      <c r="E259" s="8"/>
    </row>
    <row r="260" spans="3:5" ht="15" hidden="1" x14ac:dyDescent="0.25">
      <c r="C260" s="8"/>
      <c r="D260" s="9"/>
      <c r="E260" s="8"/>
    </row>
    <row r="261" spans="3:5" ht="15" hidden="1" x14ac:dyDescent="0.25">
      <c r="C261" s="8"/>
      <c r="D261" s="9"/>
      <c r="E261" s="8"/>
    </row>
    <row r="262" spans="3:5" ht="15" hidden="1" x14ac:dyDescent="0.25">
      <c r="C262" s="8"/>
      <c r="D262" s="9"/>
      <c r="E262" s="8"/>
    </row>
    <row r="263" spans="3:5" ht="15" hidden="1" x14ac:dyDescent="0.25">
      <c r="C263" s="8"/>
      <c r="D263" s="9"/>
      <c r="E263" s="8"/>
    </row>
    <row r="264" spans="3:5" ht="15" hidden="1" x14ac:dyDescent="0.25">
      <c r="C264" s="8"/>
      <c r="D264" s="9"/>
      <c r="E264" s="8"/>
    </row>
    <row r="265" spans="3:5" ht="15" hidden="1" x14ac:dyDescent="0.25">
      <c r="C265" s="8"/>
      <c r="D265" s="9"/>
      <c r="E265" s="8"/>
    </row>
    <row r="266" spans="3:5" ht="15" hidden="1" x14ac:dyDescent="0.25">
      <c r="C266" s="8"/>
      <c r="D266" s="9"/>
      <c r="E266" s="8"/>
    </row>
    <row r="267" spans="3:5" ht="15" hidden="1" x14ac:dyDescent="0.25">
      <c r="C267" s="8"/>
      <c r="D267" s="9"/>
      <c r="E267" s="8"/>
    </row>
    <row r="268" spans="3:5" ht="15" hidden="1" x14ac:dyDescent="0.25">
      <c r="C268" s="8"/>
      <c r="D268" s="9"/>
      <c r="E268" s="8"/>
    </row>
    <row r="269" spans="3:5" ht="15" hidden="1" x14ac:dyDescent="0.25">
      <c r="C269" s="8"/>
      <c r="D269" s="9"/>
      <c r="E269" s="8"/>
    </row>
    <row r="270" spans="3:5" ht="15" hidden="1" x14ac:dyDescent="0.25">
      <c r="C270" s="8"/>
      <c r="D270" s="9"/>
      <c r="E270" s="8"/>
    </row>
    <row r="271" spans="3:5" ht="15" hidden="1" x14ac:dyDescent="0.25">
      <c r="C271" s="8"/>
      <c r="D271" s="9"/>
      <c r="E271" s="8"/>
    </row>
    <row r="272" spans="3:5" ht="15" hidden="1" x14ac:dyDescent="0.25">
      <c r="C272" s="8"/>
      <c r="D272" s="9"/>
      <c r="E272" s="8"/>
    </row>
    <row r="273" spans="3:5" ht="15" hidden="1" x14ac:dyDescent="0.25">
      <c r="C273" s="8"/>
      <c r="D273" s="9"/>
      <c r="E273" s="8"/>
    </row>
    <row r="274" spans="3:5" ht="15" hidden="1" x14ac:dyDescent="0.25">
      <c r="C274" s="8"/>
      <c r="D274" s="9"/>
      <c r="E274" s="8"/>
    </row>
    <row r="275" spans="3:5" ht="15" hidden="1" x14ac:dyDescent="0.25">
      <c r="C275" s="8"/>
      <c r="D275" s="9"/>
      <c r="E275" s="8"/>
    </row>
    <row r="276" spans="3:5" ht="15" hidden="1" x14ac:dyDescent="0.25">
      <c r="C276" s="8"/>
      <c r="D276" s="9"/>
      <c r="E276" s="8"/>
    </row>
    <row r="277" spans="3:5" ht="15" hidden="1" x14ac:dyDescent="0.25">
      <c r="C277" s="8"/>
      <c r="D277" s="9"/>
      <c r="E277" s="8"/>
    </row>
    <row r="278" spans="3:5" ht="15" hidden="1" x14ac:dyDescent="0.25">
      <c r="C278" s="8"/>
      <c r="D278" s="9"/>
      <c r="E278" s="8"/>
    </row>
    <row r="279" spans="3:5" ht="15" hidden="1" x14ac:dyDescent="0.25">
      <c r="C279" s="8"/>
      <c r="D279" s="9"/>
      <c r="E279" s="8"/>
    </row>
    <row r="280" spans="3:5" ht="15" hidden="1" x14ac:dyDescent="0.25">
      <c r="C280" s="8"/>
      <c r="D280" s="9"/>
      <c r="E280" s="8"/>
    </row>
    <row r="281" spans="3:5" ht="15" hidden="1" x14ac:dyDescent="0.25">
      <c r="C281" s="8"/>
      <c r="D281" s="9"/>
      <c r="E281" s="8"/>
    </row>
    <row r="282" spans="3:5" ht="15" hidden="1" x14ac:dyDescent="0.25">
      <c r="C282" s="8"/>
      <c r="D282" s="9"/>
      <c r="E282" s="8"/>
    </row>
    <row r="283" spans="3:5" ht="15" hidden="1" x14ac:dyDescent="0.25">
      <c r="C283" s="8"/>
      <c r="D283" s="9"/>
      <c r="E283" s="8"/>
    </row>
    <row r="284" spans="3:5" ht="15" hidden="1" x14ac:dyDescent="0.25">
      <c r="C284" s="8"/>
      <c r="D284" s="11"/>
      <c r="E284" s="8"/>
    </row>
    <row r="285" spans="3:5" ht="15" hidden="1" x14ac:dyDescent="0.25">
      <c r="C285" s="8"/>
      <c r="D285" s="9"/>
      <c r="E285" s="8"/>
    </row>
    <row r="286" spans="3:5" ht="15" hidden="1" x14ac:dyDescent="0.25">
      <c r="C286" s="8"/>
      <c r="D286" s="9"/>
      <c r="E286" s="8"/>
    </row>
    <row r="287" spans="3:5" ht="15" hidden="1" x14ac:dyDescent="0.25">
      <c r="C287" s="8"/>
      <c r="D287" s="11"/>
      <c r="E287" s="8"/>
    </row>
    <row r="288" spans="3:5" ht="15" hidden="1" x14ac:dyDescent="0.25">
      <c r="C288" s="8"/>
      <c r="D288" s="9"/>
      <c r="E288" s="8"/>
    </row>
    <row r="289" spans="3:5" ht="15" hidden="1" x14ac:dyDescent="0.25">
      <c r="C289" s="8"/>
      <c r="D289" s="9"/>
      <c r="E289" s="8"/>
    </row>
    <row r="290" spans="3:5" ht="15" hidden="1" x14ac:dyDescent="0.25">
      <c r="C290" s="8"/>
      <c r="D290" s="9"/>
      <c r="E290" s="8"/>
    </row>
    <row r="291" spans="3:5" ht="15" hidden="1" x14ac:dyDescent="0.25">
      <c r="C291" s="8"/>
      <c r="D291" s="9"/>
      <c r="E291" s="8"/>
    </row>
    <row r="292" spans="3:5" ht="15" hidden="1" x14ac:dyDescent="0.25">
      <c r="C292" s="8"/>
      <c r="D292" s="9"/>
      <c r="E292" s="8"/>
    </row>
    <row r="293" spans="3:5" ht="15" hidden="1" x14ac:dyDescent="0.25">
      <c r="C293" s="8"/>
      <c r="D293" s="9"/>
      <c r="E293" s="8"/>
    </row>
    <row r="294" spans="3:5" ht="15" hidden="1" x14ac:dyDescent="0.25">
      <c r="C294" s="8"/>
      <c r="D294" s="9"/>
      <c r="E294" s="8"/>
    </row>
    <row r="295" spans="3:5" ht="15" hidden="1" x14ac:dyDescent="0.25">
      <c r="C295" s="8"/>
      <c r="D295" s="9"/>
      <c r="E295" s="8"/>
    </row>
    <row r="296" spans="3:5" ht="15" hidden="1" x14ac:dyDescent="0.25">
      <c r="C296" s="8"/>
      <c r="D296" s="9"/>
      <c r="E296" s="8"/>
    </row>
    <row r="297" spans="3:5" ht="15" hidden="1" x14ac:dyDescent="0.25">
      <c r="C297" s="8"/>
      <c r="D297" s="9"/>
      <c r="E297" s="8"/>
    </row>
    <row r="298" spans="3:5" ht="15" hidden="1" x14ac:dyDescent="0.25">
      <c r="C298" s="8"/>
      <c r="D298" s="9"/>
      <c r="E298" s="8"/>
    </row>
    <row r="299" spans="3:5" ht="15" hidden="1" x14ac:dyDescent="0.25">
      <c r="C299" s="8"/>
      <c r="D299" s="9"/>
      <c r="E299" s="8"/>
    </row>
    <row r="300" spans="3:5" ht="15" hidden="1" x14ac:dyDescent="0.25">
      <c r="C300" s="8"/>
      <c r="D300" s="9"/>
      <c r="E300" s="8"/>
    </row>
    <row r="301" spans="3:5" ht="15" hidden="1" x14ac:dyDescent="0.25">
      <c r="C301" s="8"/>
      <c r="D301" s="9"/>
      <c r="E301" s="8"/>
    </row>
    <row r="302" spans="3:5" ht="15" hidden="1" x14ac:dyDescent="0.25">
      <c r="C302" s="8"/>
      <c r="D302" s="9"/>
      <c r="E302" s="8"/>
    </row>
    <row r="303" spans="3:5" ht="15" hidden="1" x14ac:dyDescent="0.25">
      <c r="C303" s="8"/>
      <c r="D303" s="9"/>
      <c r="E303" s="8"/>
    </row>
    <row r="304" spans="3:5" ht="15" hidden="1" x14ac:dyDescent="0.25">
      <c r="C304" s="8"/>
      <c r="D304" s="9"/>
      <c r="E304" s="8"/>
    </row>
    <row r="305" spans="3:5" ht="15" hidden="1" x14ac:dyDescent="0.25">
      <c r="C305" s="8"/>
      <c r="D305" s="9"/>
      <c r="E305" s="8"/>
    </row>
    <row r="306" spans="3:5" ht="15" hidden="1" x14ac:dyDescent="0.25">
      <c r="C306" s="8"/>
      <c r="D306" s="9"/>
      <c r="E306" s="8"/>
    </row>
    <row r="307" spans="3:5" ht="15" hidden="1" x14ac:dyDescent="0.25">
      <c r="C307" s="8"/>
      <c r="D307" s="9"/>
      <c r="E307" s="8"/>
    </row>
    <row r="308" spans="3:5" ht="15" hidden="1" x14ac:dyDescent="0.25">
      <c r="C308" s="8"/>
      <c r="D308" s="9"/>
      <c r="E308" s="8"/>
    </row>
    <row r="309" spans="3:5" ht="15" hidden="1" x14ac:dyDescent="0.25">
      <c r="C309" s="8"/>
      <c r="D309" s="9"/>
      <c r="E309" s="8"/>
    </row>
    <row r="310" spans="3:5" ht="15" hidden="1" x14ac:dyDescent="0.25">
      <c r="C310" s="8"/>
      <c r="D310" s="9"/>
      <c r="E310" s="8"/>
    </row>
    <row r="311" spans="3:5" ht="15" hidden="1" x14ac:dyDescent="0.25">
      <c r="C311" s="8"/>
      <c r="D311" s="9"/>
      <c r="E311" s="8"/>
    </row>
    <row r="312" spans="3:5" ht="15" hidden="1" x14ac:dyDescent="0.25">
      <c r="C312" s="8"/>
      <c r="D312" s="9"/>
      <c r="E312" s="8"/>
    </row>
    <row r="313" spans="3:5" ht="15" hidden="1" x14ac:dyDescent="0.25">
      <c r="C313" s="8"/>
      <c r="D313" s="9"/>
      <c r="E313" s="8"/>
    </row>
    <row r="314" spans="3:5" ht="15" hidden="1" x14ac:dyDescent="0.25">
      <c r="C314" s="8"/>
      <c r="D314" s="9"/>
      <c r="E314" s="8"/>
    </row>
    <row r="315" spans="3:5" ht="15" hidden="1" x14ac:dyDescent="0.25">
      <c r="C315" s="8"/>
      <c r="D315" s="9"/>
      <c r="E315" s="8"/>
    </row>
    <row r="316" spans="3:5" ht="15" hidden="1" x14ac:dyDescent="0.25">
      <c r="C316" s="8"/>
      <c r="D316" s="9"/>
      <c r="E316" s="8"/>
    </row>
    <row r="317" spans="3:5" ht="15" hidden="1" x14ac:dyDescent="0.25">
      <c r="C317" s="8"/>
      <c r="D317" s="9"/>
      <c r="E317" s="8"/>
    </row>
    <row r="318" spans="3:5" ht="15" hidden="1" x14ac:dyDescent="0.25">
      <c r="C318" s="8"/>
      <c r="D318" s="9"/>
      <c r="E318" s="8"/>
    </row>
    <row r="319" spans="3:5" ht="15" hidden="1" x14ac:dyDescent="0.25">
      <c r="C319" s="8"/>
      <c r="D319" s="9"/>
      <c r="E319" s="8"/>
    </row>
    <row r="320" spans="3:5" ht="15" hidden="1" x14ac:dyDescent="0.25">
      <c r="C320" s="8"/>
      <c r="D320" s="9"/>
      <c r="E320" s="8"/>
    </row>
    <row r="321" spans="3:5" ht="15" hidden="1" x14ac:dyDescent="0.25">
      <c r="C321" s="8"/>
      <c r="D321" s="9"/>
      <c r="E321" s="8"/>
    </row>
    <row r="322" spans="3:5" ht="15" hidden="1" x14ac:dyDescent="0.25">
      <c r="C322" s="8"/>
      <c r="D322" s="9"/>
      <c r="E322" s="8"/>
    </row>
    <row r="323" spans="3:5" ht="15" hidden="1" x14ac:dyDescent="0.25">
      <c r="C323" s="8"/>
      <c r="D323" s="9"/>
      <c r="E323" s="8"/>
    </row>
    <row r="324" spans="3:5" ht="15" hidden="1" x14ac:dyDescent="0.25">
      <c r="C324" s="8"/>
      <c r="D324" s="9"/>
      <c r="E324" s="8"/>
    </row>
    <row r="325" spans="3:5" ht="15" hidden="1" x14ac:dyDescent="0.25">
      <c r="C325" s="8"/>
      <c r="D325" s="9"/>
      <c r="E325" s="8"/>
    </row>
    <row r="326" spans="3:5" ht="15" hidden="1" x14ac:dyDescent="0.25">
      <c r="C326" s="8"/>
      <c r="D326" s="9"/>
      <c r="E326" s="8"/>
    </row>
    <row r="327" spans="3:5" ht="15" hidden="1" x14ac:dyDescent="0.25">
      <c r="C327" s="8"/>
      <c r="D327" s="9"/>
      <c r="E327" s="8"/>
    </row>
    <row r="328" spans="3:5" ht="15" hidden="1" x14ac:dyDescent="0.25">
      <c r="C328" s="8"/>
      <c r="D328" s="9"/>
      <c r="E328" s="8"/>
    </row>
    <row r="329" spans="3:5" ht="15" hidden="1" x14ac:dyDescent="0.25">
      <c r="C329" s="8"/>
      <c r="D329" s="9"/>
      <c r="E329" s="8"/>
    </row>
    <row r="330" spans="3:5" ht="15" hidden="1" x14ac:dyDescent="0.25">
      <c r="C330" s="8"/>
      <c r="D330" s="9"/>
      <c r="E330" s="8"/>
    </row>
    <row r="331" spans="3:5" ht="15" hidden="1" x14ac:dyDescent="0.25">
      <c r="C331" s="8"/>
      <c r="D331" s="9"/>
      <c r="E331" s="8"/>
    </row>
    <row r="332" spans="3:5" ht="15" hidden="1" x14ac:dyDescent="0.25">
      <c r="C332" s="8"/>
      <c r="D332" s="11"/>
      <c r="E332" s="8"/>
    </row>
    <row r="333" spans="3:5" ht="15" hidden="1" x14ac:dyDescent="0.25">
      <c r="C333" s="8"/>
      <c r="D333" s="9"/>
      <c r="E333" s="8"/>
    </row>
    <row r="334" spans="3:5" ht="15" hidden="1" x14ac:dyDescent="0.25">
      <c r="C334" s="8"/>
      <c r="D334" s="9"/>
      <c r="E334" s="8"/>
    </row>
    <row r="335" spans="3:5" ht="15" hidden="1" x14ac:dyDescent="0.25">
      <c r="C335" s="8"/>
      <c r="D335" s="9"/>
      <c r="E335" s="8"/>
    </row>
    <row r="336" spans="3:5" ht="15" hidden="1" x14ac:dyDescent="0.25">
      <c r="C336" s="8"/>
      <c r="D336" s="9"/>
      <c r="E336" s="8"/>
    </row>
    <row r="337" spans="3:5" ht="15" hidden="1" x14ac:dyDescent="0.25">
      <c r="C337" s="8"/>
      <c r="D337" s="9"/>
      <c r="E337" s="8"/>
    </row>
    <row r="338" spans="3:5" ht="15" hidden="1" x14ac:dyDescent="0.25">
      <c r="C338" s="8"/>
      <c r="D338" s="9"/>
      <c r="E338" s="8"/>
    </row>
    <row r="339" spans="3:5" ht="15" hidden="1" x14ac:dyDescent="0.25">
      <c r="C339" s="8"/>
      <c r="D339" s="9"/>
      <c r="E339" s="8"/>
    </row>
    <row r="340" spans="3:5" ht="15" hidden="1" x14ac:dyDescent="0.25">
      <c r="C340" s="8"/>
      <c r="D340" s="9"/>
      <c r="E340" s="8"/>
    </row>
    <row r="341" spans="3:5" ht="15" hidden="1" x14ac:dyDescent="0.25">
      <c r="C341" s="8"/>
      <c r="D341" s="9"/>
      <c r="E341" s="8"/>
    </row>
    <row r="342" spans="3:5" ht="15" hidden="1" x14ac:dyDescent="0.25">
      <c r="C342" s="8"/>
      <c r="D342" s="9"/>
      <c r="E342" s="8"/>
    </row>
    <row r="343" spans="3:5" ht="15" hidden="1" x14ac:dyDescent="0.25">
      <c r="C343" s="8"/>
      <c r="D343" s="9"/>
      <c r="E343" s="8"/>
    </row>
    <row r="344" spans="3:5" ht="15" hidden="1" x14ac:dyDescent="0.25">
      <c r="C344" s="8"/>
      <c r="D344" s="9"/>
      <c r="E344" s="8"/>
    </row>
    <row r="345" spans="3:5" ht="15" hidden="1" x14ac:dyDescent="0.25">
      <c r="C345" s="8"/>
      <c r="D345" s="9"/>
      <c r="E345" s="8"/>
    </row>
    <row r="346" spans="3:5" ht="15" hidden="1" x14ac:dyDescent="0.25">
      <c r="C346" s="8"/>
      <c r="D346" s="9"/>
      <c r="E346" s="8"/>
    </row>
    <row r="347" spans="3:5" ht="15" hidden="1" x14ac:dyDescent="0.25">
      <c r="C347" s="8"/>
      <c r="D347" s="9"/>
      <c r="E347" s="8"/>
    </row>
    <row r="348" spans="3:5" ht="15" hidden="1" x14ac:dyDescent="0.25">
      <c r="C348" s="8"/>
      <c r="D348" s="9"/>
      <c r="E348" s="8"/>
    </row>
    <row r="349" spans="3:5" ht="15" hidden="1" x14ac:dyDescent="0.25">
      <c r="C349" s="8"/>
      <c r="D349" s="9"/>
      <c r="E349" s="8"/>
    </row>
    <row r="350" spans="3:5" ht="15" hidden="1" x14ac:dyDescent="0.25">
      <c r="C350" s="8"/>
      <c r="D350" s="9"/>
      <c r="E350" s="8"/>
    </row>
    <row r="351" spans="3:5" ht="15" hidden="1" x14ac:dyDescent="0.25">
      <c r="C351" s="8"/>
      <c r="D351" s="11"/>
      <c r="E351" s="8"/>
    </row>
    <row r="352" spans="3:5" ht="15" hidden="1" x14ac:dyDescent="0.25">
      <c r="C352" s="8"/>
      <c r="D352" s="9"/>
      <c r="E352" s="8"/>
    </row>
    <row r="353" spans="3:5" ht="15" hidden="1" x14ac:dyDescent="0.25">
      <c r="C353" s="8"/>
      <c r="D353" s="9"/>
      <c r="E353" s="8"/>
    </row>
    <row r="354" spans="3:5" ht="15" hidden="1" x14ac:dyDescent="0.25">
      <c r="C354" s="8"/>
      <c r="D354" s="9"/>
      <c r="E354" s="8"/>
    </row>
    <row r="355" spans="3:5" ht="15" hidden="1" x14ac:dyDescent="0.25">
      <c r="C355" s="8"/>
      <c r="D355" s="9"/>
      <c r="E355" s="8"/>
    </row>
    <row r="356" spans="3:5" ht="15" hidden="1" x14ac:dyDescent="0.25">
      <c r="C356" s="8"/>
      <c r="D356" s="9"/>
      <c r="E356" s="8"/>
    </row>
    <row r="357" spans="3:5" ht="15" hidden="1" x14ac:dyDescent="0.25">
      <c r="C357" s="8"/>
      <c r="D357" s="9"/>
      <c r="E357" s="8"/>
    </row>
    <row r="358" spans="3:5" ht="15" hidden="1" x14ac:dyDescent="0.25">
      <c r="C358" s="8"/>
      <c r="D358" s="9"/>
      <c r="E358" s="8"/>
    </row>
    <row r="359" spans="3:5" ht="15" hidden="1" x14ac:dyDescent="0.25">
      <c r="C359" s="8"/>
      <c r="D359" s="9"/>
      <c r="E359" s="8"/>
    </row>
    <row r="360" spans="3:5" ht="15" hidden="1" x14ac:dyDescent="0.25">
      <c r="C360" s="8"/>
      <c r="D360" s="11"/>
      <c r="E360" s="8"/>
    </row>
    <row r="361" spans="3:5" ht="15" hidden="1" x14ac:dyDescent="0.25">
      <c r="C361" s="8"/>
      <c r="D361" s="9"/>
      <c r="E361" s="8"/>
    </row>
    <row r="362" spans="3:5" ht="15" hidden="1" x14ac:dyDescent="0.25">
      <c r="C362" s="8"/>
      <c r="D362" s="9"/>
      <c r="E362" s="8"/>
    </row>
    <row r="363" spans="3:5" ht="15" hidden="1" x14ac:dyDescent="0.25">
      <c r="C363" s="8"/>
      <c r="D363" s="9"/>
      <c r="E363" s="8"/>
    </row>
    <row r="364" spans="3:5" ht="15" hidden="1" x14ac:dyDescent="0.25">
      <c r="C364" s="8"/>
      <c r="D364" s="9"/>
      <c r="E364" s="8"/>
    </row>
    <row r="365" spans="3:5" ht="15" hidden="1" x14ac:dyDescent="0.25">
      <c r="C365" s="8"/>
      <c r="D365" s="11"/>
      <c r="E365" s="8"/>
    </row>
    <row r="366" spans="3:5" ht="15" hidden="1" x14ac:dyDescent="0.25">
      <c r="C366" s="8"/>
      <c r="D366" s="9"/>
      <c r="E366" s="8"/>
    </row>
    <row r="367" spans="3:5" ht="15" hidden="1" x14ac:dyDescent="0.25">
      <c r="C367" s="8"/>
      <c r="D367" s="9"/>
      <c r="E367" s="8"/>
    </row>
    <row r="368" spans="3:5" ht="15" hidden="1" x14ac:dyDescent="0.25">
      <c r="C368" s="8"/>
      <c r="D368" s="9"/>
      <c r="E368" s="8"/>
    </row>
    <row r="369" spans="3:5" ht="15" hidden="1" x14ac:dyDescent="0.25">
      <c r="C369" s="8"/>
      <c r="D369" s="9"/>
      <c r="E369" s="8"/>
    </row>
    <row r="370" spans="3:5" ht="15" hidden="1" x14ac:dyDescent="0.25">
      <c r="C370" s="8"/>
      <c r="D370" s="9"/>
      <c r="E370" s="8"/>
    </row>
    <row r="371" spans="3:5" ht="15" hidden="1" x14ac:dyDescent="0.25">
      <c r="C371" s="8"/>
      <c r="D371" s="9"/>
      <c r="E371" s="8"/>
    </row>
    <row r="372" spans="3:5" ht="15" hidden="1" x14ac:dyDescent="0.25">
      <c r="C372" s="8"/>
      <c r="D372" s="9"/>
      <c r="E372" s="8"/>
    </row>
    <row r="373" spans="3:5" ht="15" hidden="1" x14ac:dyDescent="0.25">
      <c r="C373" s="8"/>
      <c r="D373" s="9"/>
      <c r="E373" s="8"/>
    </row>
    <row r="374" spans="3:5" ht="15" hidden="1" x14ac:dyDescent="0.25">
      <c r="C374" s="8"/>
      <c r="D374" s="9"/>
      <c r="E374" s="8"/>
    </row>
    <row r="375" spans="3:5" ht="15" hidden="1" x14ac:dyDescent="0.25">
      <c r="C375" s="8"/>
      <c r="D375" s="9"/>
      <c r="E375" s="8"/>
    </row>
    <row r="376" spans="3:5" ht="15" hidden="1" x14ac:dyDescent="0.25">
      <c r="C376" s="8"/>
      <c r="D376" s="11"/>
      <c r="E376" s="8"/>
    </row>
    <row r="377" spans="3:5" ht="15" hidden="1" x14ac:dyDescent="0.25">
      <c r="C377" s="8"/>
      <c r="D377" s="9"/>
      <c r="E377" s="8"/>
    </row>
    <row r="378" spans="3:5" ht="15" hidden="1" x14ac:dyDescent="0.25">
      <c r="C378" s="8"/>
      <c r="D378" s="9"/>
      <c r="E378" s="8"/>
    </row>
    <row r="379" spans="3:5" ht="15" hidden="1" x14ac:dyDescent="0.25">
      <c r="C379" s="8"/>
      <c r="D379" s="9"/>
      <c r="E379" s="8"/>
    </row>
    <row r="380" spans="3:5" ht="15" hidden="1" x14ac:dyDescent="0.25">
      <c r="C380" s="8"/>
      <c r="D380" s="9"/>
      <c r="E380" s="8"/>
    </row>
    <row r="381" spans="3:5" ht="15" hidden="1" x14ac:dyDescent="0.25">
      <c r="C381" s="8"/>
      <c r="D381" s="9"/>
      <c r="E381" s="8"/>
    </row>
    <row r="382" spans="3:5" ht="15" hidden="1" x14ac:dyDescent="0.25">
      <c r="C382" s="8"/>
      <c r="D382" s="9"/>
      <c r="E382" s="8"/>
    </row>
    <row r="383" spans="3:5" ht="15" hidden="1" x14ac:dyDescent="0.25">
      <c r="C383" s="8"/>
      <c r="D383" s="9"/>
      <c r="E383" s="8"/>
    </row>
    <row r="384" spans="3:5" ht="15" hidden="1" x14ac:dyDescent="0.25">
      <c r="C384" s="8"/>
      <c r="D384" s="9"/>
      <c r="E384" s="8"/>
    </row>
    <row r="385" spans="3:5" ht="15" hidden="1" x14ac:dyDescent="0.25">
      <c r="C385" s="8"/>
      <c r="D385" s="9"/>
      <c r="E385" s="8"/>
    </row>
    <row r="386" spans="3:5" ht="15" hidden="1" x14ac:dyDescent="0.25">
      <c r="C386" s="8"/>
      <c r="D386" s="9"/>
      <c r="E386" s="8"/>
    </row>
    <row r="387" spans="3:5" ht="15" hidden="1" x14ac:dyDescent="0.25">
      <c r="C387" s="8"/>
      <c r="D387" s="9"/>
      <c r="E387" s="8"/>
    </row>
    <row r="388" spans="3:5" ht="15" hidden="1" x14ac:dyDescent="0.25">
      <c r="C388" s="8"/>
      <c r="D388" s="9"/>
      <c r="E388" s="8"/>
    </row>
    <row r="389" spans="3:5" ht="15" hidden="1" x14ac:dyDescent="0.25">
      <c r="C389" s="8"/>
      <c r="D389" s="9"/>
      <c r="E389" s="8"/>
    </row>
    <row r="390" spans="3:5" ht="15" hidden="1" x14ac:dyDescent="0.25">
      <c r="C390" s="8"/>
      <c r="D390" s="9"/>
      <c r="E390" s="8"/>
    </row>
    <row r="391" spans="3:5" ht="15" hidden="1" x14ac:dyDescent="0.25">
      <c r="C391" s="8"/>
      <c r="D391" s="9"/>
      <c r="E391" s="8"/>
    </row>
    <row r="392" spans="3:5" ht="15" hidden="1" x14ac:dyDescent="0.25">
      <c r="C392" s="8"/>
      <c r="D392" s="9"/>
      <c r="E392" s="8"/>
    </row>
    <row r="393" spans="3:5" ht="15" hidden="1" x14ac:dyDescent="0.25">
      <c r="C393" s="8"/>
      <c r="D393" s="9"/>
      <c r="E393" s="8"/>
    </row>
    <row r="394" spans="3:5" ht="15" hidden="1" x14ac:dyDescent="0.25">
      <c r="C394" s="8"/>
      <c r="D394" s="9"/>
      <c r="E394" s="8"/>
    </row>
    <row r="395" spans="3:5" ht="15" hidden="1" x14ac:dyDescent="0.25">
      <c r="C395" s="8"/>
      <c r="D395" s="9"/>
      <c r="E395" s="8"/>
    </row>
    <row r="396" spans="3:5" ht="15" hidden="1" x14ac:dyDescent="0.25">
      <c r="C396" s="8"/>
      <c r="D396" s="9"/>
      <c r="E396" s="8"/>
    </row>
    <row r="397" spans="3:5" ht="15" hidden="1" x14ac:dyDescent="0.25">
      <c r="C397" s="8"/>
      <c r="D397" s="9"/>
      <c r="E397" s="8"/>
    </row>
    <row r="398" spans="3:5" ht="15" hidden="1" x14ac:dyDescent="0.25">
      <c r="C398" s="8"/>
      <c r="D398" s="9"/>
      <c r="E398" s="8"/>
    </row>
    <row r="399" spans="3:5" ht="15" hidden="1" x14ac:dyDescent="0.25">
      <c r="C399" s="8"/>
      <c r="D399" s="9"/>
      <c r="E399" s="8"/>
    </row>
    <row r="400" spans="3:5" ht="15" hidden="1" x14ac:dyDescent="0.25">
      <c r="C400" s="8"/>
      <c r="D400" s="9"/>
      <c r="E400" s="8"/>
    </row>
    <row r="401" spans="3:5" ht="15" hidden="1" x14ac:dyDescent="0.25">
      <c r="C401" s="8"/>
      <c r="D401" s="9"/>
      <c r="E401" s="8"/>
    </row>
    <row r="402" spans="3:5" ht="15" hidden="1" x14ac:dyDescent="0.25">
      <c r="C402" s="8"/>
      <c r="D402" s="9"/>
      <c r="E402" s="8"/>
    </row>
    <row r="403" spans="3:5" ht="15" hidden="1" x14ac:dyDescent="0.25">
      <c r="C403" s="8"/>
      <c r="D403" s="9"/>
      <c r="E403" s="8"/>
    </row>
    <row r="404" spans="3:5" ht="15" hidden="1" x14ac:dyDescent="0.25">
      <c r="C404" s="8"/>
      <c r="D404" s="9"/>
      <c r="E404" s="8"/>
    </row>
    <row r="405" spans="3:5" ht="15" hidden="1" x14ac:dyDescent="0.25">
      <c r="C405" s="8"/>
      <c r="D405" s="9"/>
      <c r="E405" s="8"/>
    </row>
    <row r="406" spans="3:5" ht="15" hidden="1" x14ac:dyDescent="0.25">
      <c r="C406" s="8"/>
      <c r="D406" s="9"/>
      <c r="E406" s="8"/>
    </row>
    <row r="407" spans="3:5" ht="15" hidden="1" x14ac:dyDescent="0.25">
      <c r="C407" s="8"/>
      <c r="D407" s="9"/>
      <c r="E407" s="8"/>
    </row>
    <row r="408" spans="3:5" ht="15" hidden="1" x14ac:dyDescent="0.25">
      <c r="C408" s="8"/>
      <c r="D408" s="9"/>
      <c r="E408" s="8"/>
    </row>
    <row r="409" spans="3:5" ht="15" hidden="1" x14ac:dyDescent="0.25">
      <c r="C409" s="8"/>
      <c r="D409" s="9"/>
      <c r="E409" s="8"/>
    </row>
    <row r="410" spans="3:5" ht="15" hidden="1" x14ac:dyDescent="0.25">
      <c r="C410" s="8"/>
      <c r="D410" s="9"/>
      <c r="E410" s="8"/>
    </row>
    <row r="411" spans="3:5" ht="15" hidden="1" x14ac:dyDescent="0.25">
      <c r="C411" s="8"/>
      <c r="D411" s="9"/>
      <c r="E411" s="8"/>
    </row>
    <row r="412" spans="3:5" ht="15" hidden="1" x14ac:dyDescent="0.25">
      <c r="C412" s="8"/>
      <c r="D412" s="9"/>
      <c r="E412" s="8"/>
    </row>
    <row r="413" spans="3:5" ht="15" hidden="1" x14ac:dyDescent="0.25">
      <c r="C413" s="8"/>
      <c r="D413" s="9"/>
      <c r="E413" s="8"/>
    </row>
    <row r="414" spans="3:5" ht="15" hidden="1" x14ac:dyDescent="0.25">
      <c r="C414" s="8"/>
      <c r="D414" s="9"/>
      <c r="E414" s="8"/>
    </row>
    <row r="415" spans="3:5" ht="15" hidden="1" x14ac:dyDescent="0.25">
      <c r="C415" s="8"/>
      <c r="D415" s="9"/>
      <c r="E415" s="8"/>
    </row>
    <row r="416" spans="3:5" ht="15" hidden="1" x14ac:dyDescent="0.25">
      <c r="C416" s="8"/>
      <c r="D416" s="9"/>
      <c r="E416" s="8"/>
    </row>
    <row r="417" spans="3:5" ht="15" hidden="1" x14ac:dyDescent="0.25">
      <c r="C417" s="8"/>
      <c r="D417" s="9"/>
      <c r="E417" s="8"/>
    </row>
    <row r="418" spans="3:5" ht="15" hidden="1" x14ac:dyDescent="0.25">
      <c r="C418" s="8"/>
      <c r="D418" s="9"/>
      <c r="E418" s="8"/>
    </row>
    <row r="419" spans="3:5" ht="15" hidden="1" x14ac:dyDescent="0.25">
      <c r="C419" s="8"/>
      <c r="D419" s="9"/>
      <c r="E419" s="8"/>
    </row>
    <row r="420" spans="3:5" ht="15" hidden="1" x14ac:dyDescent="0.25">
      <c r="C420" s="8"/>
      <c r="D420" s="11"/>
      <c r="E420" s="8"/>
    </row>
    <row r="421" spans="3:5" ht="15" hidden="1" x14ac:dyDescent="0.25">
      <c r="C421" s="8"/>
      <c r="D421" s="9"/>
      <c r="E421" s="8"/>
    </row>
    <row r="422" spans="3:5" ht="15" hidden="1" x14ac:dyDescent="0.25">
      <c r="C422" s="8"/>
      <c r="D422" s="9"/>
      <c r="E422" s="8"/>
    </row>
    <row r="423" spans="3:5" ht="15" hidden="1" x14ac:dyDescent="0.25">
      <c r="C423" s="8"/>
      <c r="D423" s="9"/>
      <c r="E423" s="8"/>
    </row>
    <row r="424" spans="3:5" ht="15" hidden="1" x14ac:dyDescent="0.25">
      <c r="C424" s="8"/>
      <c r="D424" s="9"/>
      <c r="E424" s="8"/>
    </row>
    <row r="425" spans="3:5" ht="15" hidden="1" x14ac:dyDescent="0.25">
      <c r="C425" s="8"/>
      <c r="D425" s="9"/>
      <c r="E425" s="8"/>
    </row>
    <row r="426" spans="3:5" ht="15" hidden="1" x14ac:dyDescent="0.25">
      <c r="C426" s="8"/>
      <c r="D426" s="9"/>
      <c r="E426" s="8"/>
    </row>
    <row r="427" spans="3:5" ht="15" hidden="1" x14ac:dyDescent="0.25">
      <c r="C427" s="8"/>
      <c r="D427" s="9"/>
      <c r="E427" s="8"/>
    </row>
    <row r="428" spans="3:5" ht="15" hidden="1" x14ac:dyDescent="0.25">
      <c r="C428" s="8"/>
      <c r="D428" s="9"/>
      <c r="E428" s="8"/>
    </row>
    <row r="429" spans="3:5" ht="15" hidden="1" x14ac:dyDescent="0.25">
      <c r="C429" s="8"/>
      <c r="D429" s="9"/>
      <c r="E429" s="8"/>
    </row>
    <row r="430" spans="3:5" ht="15" hidden="1" x14ac:dyDescent="0.25">
      <c r="C430" s="8"/>
      <c r="D430" s="9"/>
      <c r="E430" s="8"/>
    </row>
    <row r="431" spans="3:5" ht="15" hidden="1" x14ac:dyDescent="0.25">
      <c r="C431" s="8"/>
      <c r="D431" s="9"/>
      <c r="E431" s="8"/>
    </row>
    <row r="432" spans="3:5" ht="15" hidden="1" x14ac:dyDescent="0.25">
      <c r="C432" s="8"/>
      <c r="D432" s="9"/>
      <c r="E432" s="8"/>
    </row>
    <row r="433" spans="3:5" ht="15" hidden="1" x14ac:dyDescent="0.25">
      <c r="C433" s="8"/>
      <c r="D433" s="9"/>
      <c r="E433" s="8"/>
    </row>
    <row r="434" spans="3:5" ht="15" hidden="1" x14ac:dyDescent="0.25">
      <c r="C434" s="8"/>
      <c r="D434" s="9"/>
      <c r="E434" s="8"/>
    </row>
    <row r="435" spans="3:5" ht="15" hidden="1" x14ac:dyDescent="0.25">
      <c r="C435" s="8"/>
      <c r="D435" s="9"/>
      <c r="E435" s="8"/>
    </row>
    <row r="436" spans="3:5" ht="15" hidden="1" x14ac:dyDescent="0.25">
      <c r="C436" s="8"/>
      <c r="D436" s="9"/>
      <c r="E436" s="8"/>
    </row>
    <row r="437" spans="3:5" ht="15" hidden="1" x14ac:dyDescent="0.25">
      <c r="C437" s="8"/>
      <c r="D437" s="9"/>
      <c r="E437" s="8"/>
    </row>
    <row r="438" spans="3:5" ht="15" hidden="1" x14ac:dyDescent="0.25">
      <c r="C438" s="8"/>
      <c r="D438" s="9"/>
      <c r="E438" s="8"/>
    </row>
    <row r="439" spans="3:5" ht="15" hidden="1" x14ac:dyDescent="0.25">
      <c r="C439" s="8"/>
      <c r="D439" s="9"/>
      <c r="E439" s="8"/>
    </row>
    <row r="440" spans="3:5" ht="15" hidden="1" x14ac:dyDescent="0.25">
      <c r="C440" s="8"/>
      <c r="D440" s="9"/>
      <c r="E440" s="8"/>
    </row>
    <row r="441" spans="3:5" ht="15" hidden="1" x14ac:dyDescent="0.25">
      <c r="C441" s="8"/>
      <c r="D441" s="9"/>
      <c r="E441" s="8"/>
    </row>
    <row r="442" spans="3:5" ht="15" hidden="1" x14ac:dyDescent="0.25">
      <c r="C442" s="8"/>
      <c r="D442" s="9"/>
      <c r="E442" s="8"/>
    </row>
    <row r="443" spans="3:5" ht="15" hidden="1" x14ac:dyDescent="0.25">
      <c r="C443" s="8"/>
      <c r="D443" s="9"/>
      <c r="E443" s="8"/>
    </row>
    <row r="444" spans="3:5" ht="15" hidden="1" x14ac:dyDescent="0.25">
      <c r="C444" s="8"/>
      <c r="D444" s="9"/>
      <c r="E444" s="8"/>
    </row>
    <row r="445" spans="3:5" ht="15" hidden="1" x14ac:dyDescent="0.25">
      <c r="C445" s="8"/>
      <c r="D445" s="9"/>
      <c r="E445" s="8"/>
    </row>
    <row r="446" spans="3:5" ht="15" hidden="1" x14ac:dyDescent="0.25">
      <c r="C446" s="8"/>
      <c r="D446" s="9"/>
      <c r="E446" s="8"/>
    </row>
    <row r="447" spans="3:5" ht="15" hidden="1" x14ac:dyDescent="0.25">
      <c r="C447" s="8"/>
      <c r="D447" s="9"/>
      <c r="E447" s="8"/>
    </row>
    <row r="448" spans="3:5" ht="15" hidden="1" x14ac:dyDescent="0.25">
      <c r="C448" s="8"/>
      <c r="D448" s="9"/>
      <c r="E448" s="8"/>
    </row>
    <row r="449" spans="3:5" ht="15" hidden="1" x14ac:dyDescent="0.25">
      <c r="C449" s="8"/>
      <c r="D449" s="9"/>
      <c r="E449" s="8"/>
    </row>
    <row r="450" spans="3:5" ht="15" hidden="1" x14ac:dyDescent="0.25">
      <c r="C450" s="8"/>
      <c r="D450" s="9"/>
      <c r="E450" s="8"/>
    </row>
    <row r="451" spans="3:5" ht="15" hidden="1" x14ac:dyDescent="0.25">
      <c r="C451" s="8"/>
      <c r="D451" s="9"/>
      <c r="E451" s="8"/>
    </row>
    <row r="452" spans="3:5" ht="15" hidden="1" x14ac:dyDescent="0.25">
      <c r="C452" s="8"/>
      <c r="D452" s="9"/>
      <c r="E452" s="8"/>
    </row>
    <row r="453" spans="3:5" ht="15" hidden="1" x14ac:dyDescent="0.25">
      <c r="C453" s="8"/>
      <c r="D453" s="9"/>
      <c r="E453" s="8"/>
    </row>
    <row r="454" spans="3:5" ht="15" hidden="1" x14ac:dyDescent="0.25">
      <c r="C454" s="8"/>
      <c r="D454" s="9"/>
      <c r="E454" s="8"/>
    </row>
    <row r="455" spans="3:5" ht="15" hidden="1" x14ac:dyDescent="0.25">
      <c r="C455" s="8"/>
      <c r="D455" s="11"/>
      <c r="E455" s="8"/>
    </row>
    <row r="456" spans="3:5" ht="15" hidden="1" x14ac:dyDescent="0.25">
      <c r="C456" s="8"/>
      <c r="D456" s="9"/>
      <c r="E456" s="8"/>
    </row>
    <row r="457" spans="3:5" ht="15" hidden="1" x14ac:dyDescent="0.25">
      <c r="C457" s="8"/>
      <c r="D457" s="9"/>
      <c r="E457" s="8"/>
    </row>
    <row r="458" spans="3:5" ht="15" hidden="1" x14ac:dyDescent="0.25">
      <c r="C458" s="8"/>
      <c r="D458" s="9"/>
      <c r="E458" s="8"/>
    </row>
    <row r="459" spans="3:5" ht="15" hidden="1" x14ac:dyDescent="0.25">
      <c r="C459" s="8"/>
      <c r="D459" s="9"/>
      <c r="E459" s="8"/>
    </row>
    <row r="460" spans="3:5" ht="15" hidden="1" x14ac:dyDescent="0.25">
      <c r="C460" s="8"/>
      <c r="D460" s="9"/>
      <c r="E460" s="8"/>
    </row>
    <row r="461" spans="3:5" ht="15" hidden="1" x14ac:dyDescent="0.25">
      <c r="C461" s="8"/>
      <c r="D461" s="9"/>
      <c r="E461" s="8"/>
    </row>
    <row r="462" spans="3:5" ht="15" hidden="1" x14ac:dyDescent="0.25">
      <c r="C462" s="8"/>
      <c r="D462" s="9"/>
      <c r="E462" s="8"/>
    </row>
    <row r="463" spans="3:5" ht="15" hidden="1" x14ac:dyDescent="0.25">
      <c r="C463" s="8"/>
      <c r="D463" s="9"/>
      <c r="E463" s="8"/>
    </row>
    <row r="464" spans="3:5" ht="15" hidden="1" x14ac:dyDescent="0.25">
      <c r="C464" s="8"/>
      <c r="D464" s="9"/>
      <c r="E464" s="8"/>
    </row>
    <row r="465" spans="3:5" ht="15" hidden="1" x14ac:dyDescent="0.25">
      <c r="C465" s="8"/>
      <c r="D465" s="9"/>
      <c r="E465" s="8"/>
    </row>
    <row r="466" spans="3:5" ht="15" hidden="1" x14ac:dyDescent="0.25">
      <c r="C466" s="8"/>
      <c r="D466" s="9"/>
      <c r="E466" s="8"/>
    </row>
    <row r="467" spans="3:5" ht="15" hidden="1" x14ac:dyDescent="0.25">
      <c r="C467" s="8"/>
      <c r="D467" s="9"/>
      <c r="E467" s="8"/>
    </row>
    <row r="468" spans="3:5" ht="15" hidden="1" x14ac:dyDescent="0.25">
      <c r="C468" s="8"/>
      <c r="D468" s="9"/>
      <c r="E468" s="8"/>
    </row>
    <row r="469" spans="3:5" ht="15" hidden="1" x14ac:dyDescent="0.25">
      <c r="C469" s="8"/>
      <c r="D469" s="9"/>
      <c r="E469" s="8"/>
    </row>
    <row r="470" spans="3:5" ht="15" hidden="1" x14ac:dyDescent="0.25">
      <c r="C470" s="8"/>
      <c r="D470" s="9"/>
      <c r="E470" s="8"/>
    </row>
    <row r="471" spans="3:5" ht="15" hidden="1" x14ac:dyDescent="0.25">
      <c r="C471" s="8"/>
      <c r="D471" s="9"/>
      <c r="E471" s="8"/>
    </row>
    <row r="472" spans="3:5" ht="15" hidden="1" x14ac:dyDescent="0.25">
      <c r="C472" s="8"/>
      <c r="D472" s="9"/>
      <c r="E472" s="8"/>
    </row>
    <row r="473" spans="3:5" ht="15" hidden="1" x14ac:dyDescent="0.25">
      <c r="C473" s="8"/>
      <c r="D473" s="9"/>
      <c r="E473" s="8"/>
    </row>
    <row r="474" spans="3:5" ht="15" hidden="1" x14ac:dyDescent="0.25">
      <c r="C474" s="8"/>
      <c r="D474" s="9"/>
      <c r="E474" s="8"/>
    </row>
    <row r="475" spans="3:5" ht="15" hidden="1" x14ac:dyDescent="0.25">
      <c r="C475" s="8"/>
      <c r="D475" s="9"/>
      <c r="E475" s="8"/>
    </row>
    <row r="476" spans="3:5" ht="15" hidden="1" x14ac:dyDescent="0.25">
      <c r="C476" s="8"/>
      <c r="D476" s="9"/>
      <c r="E476" s="8"/>
    </row>
    <row r="477" spans="3:5" ht="15" hidden="1" x14ac:dyDescent="0.25">
      <c r="C477" s="8"/>
      <c r="D477" s="9"/>
      <c r="E477" s="8"/>
    </row>
    <row r="478" spans="3:5" ht="15" hidden="1" x14ac:dyDescent="0.25">
      <c r="C478" s="8"/>
      <c r="D478" s="9"/>
      <c r="E478" s="8"/>
    </row>
    <row r="479" spans="3:5" ht="15" hidden="1" x14ac:dyDescent="0.25">
      <c r="C479" s="8"/>
      <c r="D479" s="9"/>
      <c r="E479" s="8"/>
    </row>
    <row r="480" spans="3:5" ht="15" hidden="1" x14ac:dyDescent="0.25">
      <c r="C480" s="8"/>
      <c r="D480" s="9"/>
      <c r="E480" s="8"/>
    </row>
    <row r="481" spans="3:5" ht="15" hidden="1" x14ac:dyDescent="0.25">
      <c r="C481" s="8"/>
      <c r="D481" s="9"/>
      <c r="E481" s="8"/>
    </row>
    <row r="482" spans="3:5" ht="15" hidden="1" x14ac:dyDescent="0.25">
      <c r="C482" s="8"/>
      <c r="D482" s="9"/>
      <c r="E482" s="8"/>
    </row>
    <row r="483" spans="3:5" ht="15" hidden="1" x14ac:dyDescent="0.25">
      <c r="C483" s="8"/>
      <c r="D483" s="9"/>
      <c r="E483" s="8"/>
    </row>
    <row r="484" spans="3:5" ht="15" hidden="1" x14ac:dyDescent="0.25">
      <c r="C484" s="8"/>
      <c r="D484" s="9"/>
      <c r="E484" s="8"/>
    </row>
    <row r="485" spans="3:5" ht="15" hidden="1" x14ac:dyDescent="0.25">
      <c r="C485" s="8"/>
      <c r="D485" s="9"/>
      <c r="E485" s="8"/>
    </row>
    <row r="486" spans="3:5" ht="15" hidden="1" x14ac:dyDescent="0.25">
      <c r="C486" s="8"/>
      <c r="D486" s="9"/>
      <c r="E486" s="8"/>
    </row>
    <row r="487" spans="3:5" ht="15" hidden="1" x14ac:dyDescent="0.25">
      <c r="C487" s="8"/>
      <c r="D487" s="9"/>
      <c r="E487" s="8"/>
    </row>
    <row r="488" spans="3:5" ht="15" hidden="1" x14ac:dyDescent="0.25">
      <c r="C488" s="8"/>
      <c r="D488" s="9"/>
      <c r="E488" s="8"/>
    </row>
    <row r="489" spans="3:5" ht="15" hidden="1" x14ac:dyDescent="0.25">
      <c r="C489" s="8"/>
      <c r="D489" s="9"/>
      <c r="E489" s="8"/>
    </row>
    <row r="490" spans="3:5" ht="15" hidden="1" x14ac:dyDescent="0.25">
      <c r="C490" s="8"/>
      <c r="D490" s="9"/>
      <c r="E490" s="8"/>
    </row>
    <row r="491" spans="3:5" ht="15" hidden="1" x14ac:dyDescent="0.25">
      <c r="C491" s="8"/>
      <c r="D491" s="9"/>
      <c r="E491" s="8"/>
    </row>
    <row r="492" spans="3:5" ht="15" hidden="1" x14ac:dyDescent="0.25">
      <c r="C492" s="8"/>
      <c r="D492" s="9"/>
      <c r="E492" s="8"/>
    </row>
    <row r="493" spans="3:5" ht="15" hidden="1" x14ac:dyDescent="0.25">
      <c r="C493" s="8"/>
      <c r="D493" s="9"/>
      <c r="E493" s="8"/>
    </row>
    <row r="494" spans="3:5" ht="15" hidden="1" x14ac:dyDescent="0.25">
      <c r="C494" s="8"/>
      <c r="D494" s="9"/>
      <c r="E494" s="8"/>
    </row>
    <row r="495" spans="3:5" ht="15" hidden="1" x14ac:dyDescent="0.25">
      <c r="C495" s="8"/>
      <c r="D495" s="9"/>
      <c r="E495" s="8"/>
    </row>
    <row r="496" spans="3:5" ht="15" hidden="1" x14ac:dyDescent="0.25">
      <c r="C496" s="8"/>
      <c r="D496" s="9"/>
      <c r="E496" s="8"/>
    </row>
    <row r="497" spans="3:5" ht="15" hidden="1" x14ac:dyDescent="0.25">
      <c r="C497" s="8"/>
      <c r="D497" s="9"/>
      <c r="E497" s="8"/>
    </row>
    <row r="498" spans="3:5" ht="15" hidden="1" x14ac:dyDescent="0.25">
      <c r="C498" s="8"/>
      <c r="D498" s="9"/>
      <c r="E498" s="8"/>
    </row>
    <row r="499" spans="3:5" ht="15" hidden="1" x14ac:dyDescent="0.25">
      <c r="C499" s="8"/>
      <c r="D499" s="9"/>
      <c r="E499" s="8"/>
    </row>
    <row r="500" spans="3:5" ht="15" hidden="1" x14ac:dyDescent="0.25">
      <c r="C500" s="8"/>
      <c r="D500" s="9"/>
      <c r="E500" s="8"/>
    </row>
    <row r="501" spans="3:5" ht="15" hidden="1" x14ac:dyDescent="0.25">
      <c r="C501" s="8"/>
      <c r="D501" s="9"/>
      <c r="E501" s="8"/>
    </row>
    <row r="502" spans="3:5" ht="15" hidden="1" x14ac:dyDescent="0.25">
      <c r="C502" s="8"/>
      <c r="D502" s="9"/>
      <c r="E502" s="8"/>
    </row>
    <row r="503" spans="3:5" ht="15" hidden="1" x14ac:dyDescent="0.25">
      <c r="C503" s="8"/>
      <c r="D503" s="9"/>
      <c r="E503" s="8"/>
    </row>
    <row r="504" spans="3:5" ht="15" hidden="1" x14ac:dyDescent="0.25">
      <c r="C504" s="8"/>
      <c r="D504" s="9"/>
      <c r="E504" s="8"/>
    </row>
    <row r="505" spans="3:5" ht="15" hidden="1" x14ac:dyDescent="0.25">
      <c r="C505" s="8"/>
      <c r="D505" s="9"/>
      <c r="E505" s="8"/>
    </row>
    <row r="506" spans="3:5" ht="15" hidden="1" x14ac:dyDescent="0.25">
      <c r="C506" s="8"/>
      <c r="D506" s="9"/>
      <c r="E506" s="8"/>
    </row>
    <row r="507" spans="3:5" ht="15" hidden="1" x14ac:dyDescent="0.25">
      <c r="C507" s="8"/>
      <c r="D507" s="9"/>
      <c r="E507" s="8"/>
    </row>
    <row r="508" spans="3:5" ht="15" hidden="1" x14ac:dyDescent="0.25">
      <c r="C508" s="8"/>
      <c r="D508" s="9"/>
      <c r="E508" s="8"/>
    </row>
    <row r="509" spans="3:5" ht="15" hidden="1" x14ac:dyDescent="0.25">
      <c r="C509" s="8"/>
      <c r="D509" s="9"/>
      <c r="E509" s="8"/>
    </row>
    <row r="510" spans="3:5" ht="15" hidden="1" x14ac:dyDescent="0.25">
      <c r="C510" s="8"/>
      <c r="D510" s="9"/>
      <c r="E510" s="8"/>
    </row>
    <row r="511" spans="3:5" ht="15" hidden="1" x14ac:dyDescent="0.25">
      <c r="C511" s="8"/>
      <c r="D511" s="9"/>
      <c r="E511" s="8"/>
    </row>
    <row r="512" spans="3:5" ht="15" hidden="1" x14ac:dyDescent="0.25">
      <c r="C512" s="8"/>
      <c r="D512" s="9"/>
      <c r="E512" s="8"/>
    </row>
    <row r="513" spans="3:5" ht="15" hidden="1" x14ac:dyDescent="0.25">
      <c r="C513" s="8"/>
      <c r="D513" s="9"/>
      <c r="E513" s="8"/>
    </row>
    <row r="514" spans="3:5" ht="15" hidden="1" x14ac:dyDescent="0.25">
      <c r="C514" s="8"/>
      <c r="D514" s="9"/>
      <c r="E514" s="8"/>
    </row>
    <row r="515" spans="3:5" ht="15" hidden="1" x14ac:dyDescent="0.25">
      <c r="C515" s="8"/>
      <c r="D515" s="9"/>
      <c r="E515" s="8"/>
    </row>
    <row r="516" spans="3:5" ht="15" hidden="1" x14ac:dyDescent="0.25">
      <c r="C516" s="8"/>
      <c r="D516" s="11"/>
      <c r="E516" s="8"/>
    </row>
    <row r="517" spans="3:5" ht="15" hidden="1" x14ac:dyDescent="0.25">
      <c r="C517" s="8"/>
      <c r="D517" s="9"/>
      <c r="E517" s="8"/>
    </row>
    <row r="518" spans="3:5" ht="15" hidden="1" x14ac:dyDescent="0.25">
      <c r="C518" s="8"/>
      <c r="D518" s="9"/>
      <c r="E518" s="8"/>
    </row>
    <row r="519" spans="3:5" ht="15" hidden="1" x14ac:dyDescent="0.25">
      <c r="C519" s="8"/>
      <c r="D519" s="9"/>
      <c r="E519" s="8"/>
    </row>
    <row r="520" spans="3:5" ht="15" hidden="1" x14ac:dyDescent="0.25">
      <c r="C520" s="8"/>
      <c r="D520" s="9"/>
      <c r="E520" s="8"/>
    </row>
    <row r="521" spans="3:5" ht="15" hidden="1" x14ac:dyDescent="0.25">
      <c r="C521" s="8"/>
      <c r="D521" s="9"/>
      <c r="E521" s="8"/>
    </row>
    <row r="522" spans="3:5" ht="15" hidden="1" x14ac:dyDescent="0.25">
      <c r="C522" s="8"/>
      <c r="D522" s="9"/>
      <c r="E522" s="8"/>
    </row>
    <row r="523" spans="3:5" ht="15" hidden="1" x14ac:dyDescent="0.25">
      <c r="C523" s="8"/>
      <c r="D523" s="11"/>
      <c r="E523" s="8"/>
    </row>
    <row r="524" spans="3:5" ht="15" hidden="1" x14ac:dyDescent="0.25">
      <c r="C524" s="8"/>
      <c r="D524" s="9"/>
      <c r="E524" s="8"/>
    </row>
    <row r="525" spans="3:5" ht="15" hidden="1" x14ac:dyDescent="0.25">
      <c r="C525" s="8"/>
      <c r="D525" s="9"/>
      <c r="E525" s="8"/>
    </row>
    <row r="526" spans="3:5" ht="15" hidden="1" x14ac:dyDescent="0.25">
      <c r="C526" s="8"/>
      <c r="D526" s="9"/>
      <c r="E526" s="8"/>
    </row>
    <row r="527" spans="3:5" ht="15" hidden="1" x14ac:dyDescent="0.25">
      <c r="C527" s="8"/>
      <c r="D527" s="11"/>
      <c r="E527" s="8"/>
    </row>
    <row r="528" spans="3:5" ht="15" hidden="1" x14ac:dyDescent="0.25">
      <c r="C528" s="8"/>
      <c r="D528" s="9"/>
      <c r="E528" s="8"/>
    </row>
    <row r="529" spans="3:5" ht="15" hidden="1" x14ac:dyDescent="0.25">
      <c r="C529" s="8"/>
      <c r="D529" s="9"/>
      <c r="E529" s="8"/>
    </row>
    <row r="530" spans="3:5" ht="15" hidden="1" x14ac:dyDescent="0.25">
      <c r="C530" s="8"/>
      <c r="D530" s="9"/>
      <c r="E530" s="8"/>
    </row>
    <row r="531" spans="3:5" ht="15" hidden="1" x14ac:dyDescent="0.25">
      <c r="C531" s="8"/>
      <c r="D531" s="9"/>
      <c r="E531" s="8"/>
    </row>
    <row r="532" spans="3:5" ht="15" hidden="1" x14ac:dyDescent="0.25">
      <c r="C532" s="8"/>
      <c r="D532" s="9"/>
      <c r="E532" s="8"/>
    </row>
    <row r="533" spans="3:5" ht="15" hidden="1" x14ac:dyDescent="0.25">
      <c r="C533" s="8"/>
      <c r="D533" s="9"/>
      <c r="E533" s="8"/>
    </row>
    <row r="534" spans="3:5" ht="15" hidden="1" x14ac:dyDescent="0.25">
      <c r="C534" s="8"/>
      <c r="D534" s="9"/>
      <c r="E534" s="8"/>
    </row>
    <row r="535" spans="3:5" ht="15" hidden="1" x14ac:dyDescent="0.25">
      <c r="C535" s="8"/>
      <c r="D535" s="9"/>
      <c r="E535" s="8"/>
    </row>
    <row r="536" spans="3:5" ht="15" hidden="1" x14ac:dyDescent="0.25">
      <c r="C536" s="8"/>
      <c r="D536" s="9"/>
      <c r="E536" s="8"/>
    </row>
    <row r="537" spans="3:5" ht="15" hidden="1" x14ac:dyDescent="0.25">
      <c r="C537" s="8"/>
      <c r="D537" s="9"/>
      <c r="E537" s="8"/>
    </row>
    <row r="538" spans="3:5" ht="15" hidden="1" x14ac:dyDescent="0.25">
      <c r="C538" s="8"/>
      <c r="D538" s="9"/>
      <c r="E538" s="8"/>
    </row>
    <row r="539" spans="3:5" ht="15" hidden="1" x14ac:dyDescent="0.25">
      <c r="C539" s="8"/>
      <c r="D539" s="9"/>
      <c r="E539" s="8"/>
    </row>
    <row r="540" spans="3:5" ht="15" hidden="1" x14ac:dyDescent="0.25">
      <c r="C540" s="8"/>
      <c r="D540" s="9"/>
      <c r="E540" s="8"/>
    </row>
    <row r="541" spans="3:5" ht="15" hidden="1" x14ac:dyDescent="0.25">
      <c r="C541" s="8"/>
      <c r="D541" s="9"/>
      <c r="E541" s="8"/>
    </row>
    <row r="542" spans="3:5" ht="15" hidden="1" x14ac:dyDescent="0.25">
      <c r="C542" s="8"/>
      <c r="D542" s="9"/>
      <c r="E542" s="8"/>
    </row>
    <row r="543" spans="3:5" ht="15" hidden="1" x14ac:dyDescent="0.25">
      <c r="C543" s="8"/>
      <c r="D543" s="9"/>
      <c r="E543" s="8"/>
    </row>
    <row r="544" spans="3:5" ht="15" hidden="1" x14ac:dyDescent="0.25">
      <c r="C544" s="8"/>
      <c r="D544" s="9"/>
      <c r="E544" s="8"/>
    </row>
    <row r="545" spans="3:5" ht="15" hidden="1" x14ac:dyDescent="0.25">
      <c r="C545" s="8"/>
      <c r="D545" s="9"/>
      <c r="E545" s="8"/>
    </row>
    <row r="546" spans="3:5" ht="15" hidden="1" x14ac:dyDescent="0.25">
      <c r="C546" s="8"/>
      <c r="D546" s="9"/>
      <c r="E546" s="8"/>
    </row>
    <row r="547" spans="3:5" ht="15" hidden="1" x14ac:dyDescent="0.25">
      <c r="C547" s="8"/>
      <c r="D547" s="9"/>
      <c r="E547" s="8"/>
    </row>
    <row r="548" spans="3:5" ht="15" hidden="1" x14ac:dyDescent="0.25">
      <c r="C548" s="8"/>
      <c r="D548" s="9"/>
      <c r="E548" s="8"/>
    </row>
    <row r="549" spans="3:5" ht="15" hidden="1" x14ac:dyDescent="0.25">
      <c r="C549" s="8"/>
      <c r="D549" s="9"/>
      <c r="E549" s="8"/>
    </row>
    <row r="550" spans="3:5" ht="15" hidden="1" x14ac:dyDescent="0.25">
      <c r="C550" s="8"/>
      <c r="D550" s="9"/>
      <c r="E550" s="8"/>
    </row>
    <row r="551" spans="3:5" ht="15" hidden="1" x14ac:dyDescent="0.25">
      <c r="C551" s="8"/>
      <c r="D551" s="9"/>
      <c r="E551" s="8"/>
    </row>
    <row r="552" spans="3:5" ht="15" hidden="1" x14ac:dyDescent="0.25">
      <c r="C552" s="8"/>
      <c r="D552" s="9"/>
      <c r="E552" s="8"/>
    </row>
    <row r="553" spans="3:5" ht="15" hidden="1" x14ac:dyDescent="0.25">
      <c r="C553" s="8"/>
      <c r="D553" s="9"/>
      <c r="E553" s="8"/>
    </row>
    <row r="554" spans="3:5" ht="15" hidden="1" x14ac:dyDescent="0.25">
      <c r="C554" s="8"/>
      <c r="D554" s="9"/>
      <c r="E554" s="8"/>
    </row>
    <row r="555" spans="3:5" ht="15" hidden="1" x14ac:dyDescent="0.25">
      <c r="C555" s="8"/>
      <c r="D555" s="9"/>
      <c r="E555" s="8"/>
    </row>
    <row r="556" spans="3:5" ht="15" hidden="1" x14ac:dyDescent="0.25">
      <c r="C556" s="8"/>
      <c r="D556" s="9"/>
      <c r="E556" s="8"/>
    </row>
    <row r="557" spans="3:5" ht="15" hidden="1" x14ac:dyDescent="0.25">
      <c r="C557" s="8"/>
      <c r="D557" s="9"/>
      <c r="E557" s="8"/>
    </row>
    <row r="558" spans="3:5" ht="15" hidden="1" x14ac:dyDescent="0.25">
      <c r="C558" s="8"/>
      <c r="D558" s="9"/>
      <c r="E558" s="8"/>
    </row>
    <row r="559" spans="3:5" ht="15" hidden="1" x14ac:dyDescent="0.25">
      <c r="C559" s="8"/>
      <c r="D559" s="9"/>
      <c r="E559" s="8"/>
    </row>
    <row r="560" spans="3:5" ht="15" hidden="1" x14ac:dyDescent="0.25">
      <c r="C560" s="8"/>
      <c r="D560" s="9"/>
      <c r="E560" s="8"/>
    </row>
    <row r="561" spans="3:5" ht="15" hidden="1" x14ac:dyDescent="0.25">
      <c r="C561" s="8"/>
      <c r="D561" s="9"/>
      <c r="E561" s="8"/>
    </row>
    <row r="562" spans="3:5" ht="15" hidden="1" x14ac:dyDescent="0.25">
      <c r="C562" s="8"/>
      <c r="D562" s="9"/>
      <c r="E562" s="8"/>
    </row>
    <row r="563" spans="3:5" ht="15" hidden="1" x14ac:dyDescent="0.25">
      <c r="C563" s="8"/>
      <c r="D563" s="9"/>
      <c r="E563" s="8"/>
    </row>
    <row r="564" spans="3:5" ht="15" hidden="1" x14ac:dyDescent="0.25">
      <c r="C564" s="8"/>
      <c r="D564" s="9"/>
      <c r="E564" s="8"/>
    </row>
    <row r="565" spans="3:5" ht="15" hidden="1" x14ac:dyDescent="0.25">
      <c r="C565" s="8"/>
      <c r="D565" s="9"/>
      <c r="E565" s="8"/>
    </row>
    <row r="566" spans="3:5" ht="15" hidden="1" x14ac:dyDescent="0.25">
      <c r="C566" s="8"/>
      <c r="D566" s="9"/>
      <c r="E566" s="8"/>
    </row>
    <row r="567" spans="3:5" ht="15" hidden="1" x14ac:dyDescent="0.25">
      <c r="C567" s="8"/>
      <c r="D567" s="9"/>
      <c r="E567" s="8"/>
    </row>
    <row r="568" spans="3:5" ht="15" hidden="1" x14ac:dyDescent="0.25">
      <c r="C568" s="8"/>
      <c r="D568" s="9"/>
      <c r="E568" s="8"/>
    </row>
    <row r="569" spans="3:5" ht="15" hidden="1" x14ac:dyDescent="0.25">
      <c r="C569" s="8"/>
      <c r="D569" s="9"/>
      <c r="E569" s="8"/>
    </row>
    <row r="570" spans="3:5" ht="15" hidden="1" x14ac:dyDescent="0.25">
      <c r="C570" s="8"/>
      <c r="D570" s="9"/>
      <c r="E570" s="8"/>
    </row>
    <row r="571" spans="3:5" ht="15" hidden="1" x14ac:dyDescent="0.25">
      <c r="C571" s="8"/>
      <c r="D571" s="9"/>
      <c r="E571" s="8"/>
    </row>
    <row r="572" spans="3:5" ht="15" hidden="1" x14ac:dyDescent="0.25">
      <c r="C572" s="8"/>
      <c r="D572" s="9"/>
      <c r="E572" s="8"/>
    </row>
    <row r="573" spans="3:5" ht="15" hidden="1" x14ac:dyDescent="0.25">
      <c r="C573" s="8"/>
      <c r="D573" s="9"/>
      <c r="E573" s="8"/>
    </row>
    <row r="574" spans="3:5" ht="15" hidden="1" x14ac:dyDescent="0.25">
      <c r="C574" s="8"/>
      <c r="D574" s="9"/>
      <c r="E574" s="8"/>
    </row>
    <row r="575" spans="3:5" ht="15" hidden="1" x14ac:dyDescent="0.25">
      <c r="C575" s="8"/>
      <c r="D575" s="9"/>
      <c r="E575" s="8"/>
    </row>
    <row r="576" spans="3:5" ht="15" hidden="1" x14ac:dyDescent="0.25">
      <c r="C576" s="8"/>
      <c r="D576" s="9"/>
      <c r="E576" s="8"/>
    </row>
    <row r="577" spans="3:5" ht="15" hidden="1" x14ac:dyDescent="0.25">
      <c r="C577" s="8"/>
      <c r="D577" s="9"/>
      <c r="E577" s="8"/>
    </row>
    <row r="578" spans="3:5" ht="15" hidden="1" x14ac:dyDescent="0.25">
      <c r="C578" s="8"/>
      <c r="D578" s="9"/>
      <c r="E578" s="8"/>
    </row>
    <row r="579" spans="3:5" ht="15" hidden="1" x14ac:dyDescent="0.25">
      <c r="C579" s="8"/>
      <c r="D579" s="9"/>
      <c r="E579" s="8"/>
    </row>
    <row r="580" spans="3:5" ht="15" hidden="1" x14ac:dyDescent="0.25">
      <c r="C580" s="8"/>
      <c r="D580" s="9"/>
      <c r="E580" s="8"/>
    </row>
    <row r="581" spans="3:5" ht="15" hidden="1" x14ac:dyDescent="0.25">
      <c r="C581" s="8"/>
      <c r="D581" s="9"/>
      <c r="E581" s="8"/>
    </row>
    <row r="582" spans="3:5" ht="15" hidden="1" x14ac:dyDescent="0.25">
      <c r="C582" s="8"/>
      <c r="D582" s="11"/>
      <c r="E582" s="8"/>
    </row>
    <row r="583" spans="3:5" ht="15" hidden="1" x14ac:dyDescent="0.25">
      <c r="C583" s="8"/>
      <c r="D583" s="9"/>
      <c r="E583" s="8"/>
    </row>
    <row r="584" spans="3:5" ht="15" hidden="1" x14ac:dyDescent="0.25">
      <c r="C584" s="8"/>
      <c r="D584" s="9"/>
      <c r="E584" s="8"/>
    </row>
    <row r="585" spans="3:5" ht="15" hidden="1" x14ac:dyDescent="0.25">
      <c r="C585" s="8"/>
      <c r="D585" s="9"/>
      <c r="E585" s="8"/>
    </row>
    <row r="586" spans="3:5" ht="15" hidden="1" x14ac:dyDescent="0.25">
      <c r="C586" s="8"/>
      <c r="D586" s="9"/>
      <c r="E586" s="8"/>
    </row>
    <row r="587" spans="3:5" ht="15" hidden="1" x14ac:dyDescent="0.25">
      <c r="C587" s="8"/>
      <c r="D587" s="9"/>
      <c r="E587" s="8"/>
    </row>
    <row r="588" spans="3:5" ht="15" hidden="1" x14ac:dyDescent="0.25">
      <c r="C588" s="8"/>
      <c r="D588" s="9"/>
      <c r="E588" s="8"/>
    </row>
    <row r="589" spans="3:5" ht="15" hidden="1" x14ac:dyDescent="0.25">
      <c r="C589" s="8"/>
      <c r="D589" s="9"/>
      <c r="E589" s="8"/>
    </row>
    <row r="590" spans="3:5" ht="15" hidden="1" x14ac:dyDescent="0.25">
      <c r="C590" s="8"/>
      <c r="D590" s="9"/>
      <c r="E590" s="8"/>
    </row>
    <row r="591" spans="3:5" ht="15" hidden="1" x14ac:dyDescent="0.25">
      <c r="C591" s="8"/>
      <c r="D591" s="9"/>
      <c r="E591" s="8"/>
    </row>
    <row r="592" spans="3:5" ht="15" hidden="1" x14ac:dyDescent="0.25">
      <c r="C592" s="8"/>
      <c r="D592" s="9"/>
      <c r="E592" s="8"/>
    </row>
    <row r="593" spans="3:5" ht="15" hidden="1" x14ac:dyDescent="0.25">
      <c r="C593" s="8"/>
      <c r="D593" s="9"/>
      <c r="E593" s="8"/>
    </row>
    <row r="594" spans="3:5" ht="15" hidden="1" x14ac:dyDescent="0.25">
      <c r="C594" s="8"/>
      <c r="D594" s="9"/>
      <c r="E594" s="8"/>
    </row>
    <row r="595" spans="3:5" ht="15" hidden="1" x14ac:dyDescent="0.25">
      <c r="C595" s="8"/>
      <c r="D595" s="9"/>
      <c r="E595" s="8"/>
    </row>
    <row r="596" spans="3:5" ht="15" hidden="1" x14ac:dyDescent="0.25">
      <c r="C596" s="8"/>
      <c r="D596" s="9"/>
      <c r="E596" s="8"/>
    </row>
    <row r="597" spans="3:5" ht="15" hidden="1" x14ac:dyDescent="0.25">
      <c r="C597" s="8"/>
      <c r="D597" s="9"/>
      <c r="E597" s="8"/>
    </row>
    <row r="598" spans="3:5" ht="15" hidden="1" x14ac:dyDescent="0.25">
      <c r="C598" s="8"/>
      <c r="D598" s="9"/>
      <c r="E598" s="8"/>
    </row>
    <row r="599" spans="3:5" ht="15" hidden="1" x14ac:dyDescent="0.25">
      <c r="C599" s="8"/>
      <c r="D599" s="9"/>
      <c r="E599" s="8"/>
    </row>
    <row r="600" spans="3:5" ht="15" hidden="1" x14ac:dyDescent="0.25">
      <c r="C600" s="8"/>
      <c r="D600" s="9"/>
      <c r="E600" s="8"/>
    </row>
    <row r="601" spans="3:5" ht="15" hidden="1" x14ac:dyDescent="0.25">
      <c r="C601" s="8"/>
      <c r="D601" s="9"/>
      <c r="E601" s="8"/>
    </row>
    <row r="602" spans="3:5" ht="15" hidden="1" x14ac:dyDescent="0.25">
      <c r="C602" s="8"/>
      <c r="D602" s="9"/>
      <c r="E602" s="8"/>
    </row>
    <row r="603" spans="3:5" ht="15" hidden="1" x14ac:dyDescent="0.25">
      <c r="C603" s="8"/>
      <c r="D603" s="9"/>
      <c r="E603" s="8"/>
    </row>
    <row r="604" spans="3:5" ht="15" hidden="1" x14ac:dyDescent="0.25">
      <c r="C604" s="8"/>
      <c r="D604" s="9"/>
      <c r="E604" s="8"/>
    </row>
    <row r="605" spans="3:5" ht="15" hidden="1" x14ac:dyDescent="0.25">
      <c r="C605" s="8"/>
      <c r="D605" s="9"/>
      <c r="E605" s="8"/>
    </row>
    <row r="606" spans="3:5" ht="15" hidden="1" x14ac:dyDescent="0.25">
      <c r="C606" s="8"/>
      <c r="D606" s="9"/>
      <c r="E606" s="8"/>
    </row>
    <row r="607" spans="3:5" ht="15" hidden="1" x14ac:dyDescent="0.25">
      <c r="C607" s="8"/>
      <c r="D607" s="9"/>
      <c r="E607" s="8"/>
    </row>
    <row r="608" spans="3:5" ht="15" hidden="1" x14ac:dyDescent="0.25">
      <c r="C608" s="8"/>
      <c r="D608" s="9"/>
      <c r="E608" s="8"/>
    </row>
    <row r="609" spans="3:5" ht="15" hidden="1" x14ac:dyDescent="0.25">
      <c r="C609" s="8"/>
      <c r="D609" s="9"/>
      <c r="E609" s="8"/>
    </row>
    <row r="610" spans="3:5" ht="15" hidden="1" x14ac:dyDescent="0.25">
      <c r="C610" s="8"/>
      <c r="D610" s="9"/>
      <c r="E610" s="8"/>
    </row>
    <row r="611" spans="3:5" ht="15" hidden="1" x14ac:dyDescent="0.25">
      <c r="C611" s="8"/>
      <c r="D611" s="9"/>
      <c r="E611" s="8"/>
    </row>
    <row r="612" spans="3:5" ht="15" hidden="1" x14ac:dyDescent="0.25">
      <c r="C612" s="8"/>
      <c r="D612" s="9"/>
      <c r="E612" s="8"/>
    </row>
    <row r="613" spans="3:5" ht="15" hidden="1" x14ac:dyDescent="0.25">
      <c r="C613" s="8"/>
      <c r="D613" s="9"/>
      <c r="E613" s="8"/>
    </row>
    <row r="614" spans="3:5" ht="15" hidden="1" x14ac:dyDescent="0.25">
      <c r="C614" s="8"/>
      <c r="D614" s="11"/>
      <c r="E614" s="8"/>
    </row>
    <row r="615" spans="3:5" ht="15" hidden="1" x14ac:dyDescent="0.25">
      <c r="C615" s="8"/>
      <c r="D615" s="9"/>
      <c r="E615" s="8"/>
    </row>
    <row r="616" spans="3:5" ht="15" hidden="1" x14ac:dyDescent="0.25">
      <c r="C616" s="8"/>
      <c r="D616" s="9"/>
      <c r="E616" s="8"/>
    </row>
    <row r="617" spans="3:5" ht="15" hidden="1" x14ac:dyDescent="0.25">
      <c r="C617" s="8"/>
      <c r="D617" s="9"/>
      <c r="E617" s="8"/>
    </row>
    <row r="618" spans="3:5" ht="15" hidden="1" x14ac:dyDescent="0.25">
      <c r="C618" s="8"/>
      <c r="D618" s="9"/>
      <c r="E618" s="8"/>
    </row>
    <row r="619" spans="3:5" ht="15" hidden="1" x14ac:dyDescent="0.25">
      <c r="C619" s="8"/>
      <c r="D619" s="9"/>
      <c r="E619" s="8"/>
    </row>
    <row r="620" spans="3:5" ht="15" hidden="1" x14ac:dyDescent="0.25">
      <c r="C620" s="8"/>
      <c r="D620" s="9"/>
      <c r="E620" s="8"/>
    </row>
    <row r="621" spans="3:5" ht="15" hidden="1" x14ac:dyDescent="0.25">
      <c r="C621" s="8"/>
      <c r="D621" s="9"/>
      <c r="E621" s="8"/>
    </row>
    <row r="622" spans="3:5" ht="15" hidden="1" x14ac:dyDescent="0.25">
      <c r="C622" s="8"/>
      <c r="D622" s="9"/>
      <c r="E622" s="8"/>
    </row>
    <row r="623" spans="3:5" ht="15" hidden="1" x14ac:dyDescent="0.25">
      <c r="C623" s="8"/>
      <c r="D623" s="9"/>
      <c r="E623" s="8"/>
    </row>
    <row r="624" spans="3:5" ht="15" hidden="1" x14ac:dyDescent="0.25">
      <c r="C624" s="8"/>
      <c r="D624" s="9"/>
      <c r="E624" s="8"/>
    </row>
    <row r="625" spans="3:5" ht="15" hidden="1" x14ac:dyDescent="0.25">
      <c r="C625" s="8"/>
      <c r="D625" s="9"/>
      <c r="E625" s="8"/>
    </row>
    <row r="626" spans="3:5" ht="15" hidden="1" x14ac:dyDescent="0.25">
      <c r="C626" s="8"/>
      <c r="D626" s="9"/>
      <c r="E626" s="8"/>
    </row>
    <row r="627" spans="3:5" ht="15" hidden="1" x14ac:dyDescent="0.25">
      <c r="C627" s="8"/>
      <c r="D627" s="9"/>
      <c r="E627" s="8"/>
    </row>
    <row r="628" spans="3:5" ht="15" hidden="1" x14ac:dyDescent="0.25">
      <c r="C628" s="8"/>
      <c r="D628" s="9"/>
      <c r="E628" s="8"/>
    </row>
    <row r="629" spans="3:5" ht="15" hidden="1" x14ac:dyDescent="0.25">
      <c r="C629" s="8"/>
      <c r="D629" s="9"/>
      <c r="E629" s="8"/>
    </row>
    <row r="630" spans="3:5" ht="15" hidden="1" x14ac:dyDescent="0.25">
      <c r="C630" s="8"/>
      <c r="D630" s="9"/>
      <c r="E630" s="8"/>
    </row>
    <row r="631" spans="3:5" ht="15" hidden="1" x14ac:dyDescent="0.25">
      <c r="C631" s="8"/>
      <c r="D631" s="9"/>
      <c r="E631" s="8"/>
    </row>
    <row r="632" spans="3:5" ht="15" hidden="1" x14ac:dyDescent="0.25">
      <c r="C632" s="8"/>
      <c r="D632" s="9"/>
      <c r="E632" s="8"/>
    </row>
    <row r="633" spans="3:5" ht="15" hidden="1" x14ac:dyDescent="0.25">
      <c r="C633" s="8"/>
      <c r="D633" s="9"/>
      <c r="E633" s="8"/>
    </row>
    <row r="634" spans="3:5" ht="15" hidden="1" x14ac:dyDescent="0.25">
      <c r="C634" s="8"/>
      <c r="D634" s="9"/>
      <c r="E634" s="8"/>
    </row>
    <row r="635" spans="3:5" ht="15" hidden="1" x14ac:dyDescent="0.25">
      <c r="C635" s="8"/>
      <c r="D635" s="9"/>
      <c r="E635" s="8"/>
    </row>
    <row r="636" spans="3:5" ht="15" hidden="1" x14ac:dyDescent="0.25">
      <c r="C636" s="8"/>
      <c r="D636" s="9"/>
      <c r="E636" s="8"/>
    </row>
    <row r="637" spans="3:5" ht="15" hidden="1" x14ac:dyDescent="0.25">
      <c r="C637" s="8"/>
      <c r="D637" s="9"/>
      <c r="E637" s="8"/>
    </row>
    <row r="638" spans="3:5" ht="15" hidden="1" x14ac:dyDescent="0.25">
      <c r="C638" s="8"/>
      <c r="D638" s="9"/>
      <c r="E638" s="8"/>
    </row>
    <row r="639" spans="3:5" ht="15" hidden="1" x14ac:dyDescent="0.25">
      <c r="C639" s="8"/>
      <c r="D639" s="9"/>
      <c r="E639" s="8"/>
    </row>
    <row r="640" spans="3:5" ht="15" hidden="1" x14ac:dyDescent="0.25">
      <c r="C640" s="8"/>
      <c r="D640" s="9"/>
      <c r="E640" s="8"/>
    </row>
    <row r="641" spans="3:5" ht="15" hidden="1" x14ac:dyDescent="0.25">
      <c r="C641" s="8"/>
      <c r="D641" s="9"/>
      <c r="E641" s="8"/>
    </row>
    <row r="642" spans="3:5" ht="15" hidden="1" x14ac:dyDescent="0.25">
      <c r="C642" s="8"/>
      <c r="D642" s="9"/>
      <c r="E642" s="8"/>
    </row>
    <row r="643" spans="3:5" ht="15" hidden="1" x14ac:dyDescent="0.25">
      <c r="C643" s="8"/>
      <c r="D643" s="9"/>
      <c r="E643" s="8"/>
    </row>
    <row r="644" spans="3:5" ht="15" hidden="1" x14ac:dyDescent="0.25">
      <c r="C644" s="8"/>
      <c r="D644" s="9"/>
      <c r="E644" s="8"/>
    </row>
    <row r="645" spans="3:5" ht="15" hidden="1" x14ac:dyDescent="0.25">
      <c r="C645" s="8"/>
      <c r="D645" s="9"/>
      <c r="E645" s="8"/>
    </row>
    <row r="646" spans="3:5" ht="15" hidden="1" x14ac:dyDescent="0.25">
      <c r="C646" s="8"/>
      <c r="D646" s="9"/>
      <c r="E646" s="8"/>
    </row>
    <row r="647" spans="3:5" ht="15" hidden="1" x14ac:dyDescent="0.25">
      <c r="C647" s="8"/>
      <c r="D647" s="9"/>
      <c r="E647" s="8"/>
    </row>
    <row r="648" spans="3:5" ht="15" hidden="1" x14ac:dyDescent="0.25">
      <c r="C648" s="8"/>
      <c r="D648" s="9"/>
      <c r="E648" s="8"/>
    </row>
    <row r="649" spans="3:5" ht="15" hidden="1" x14ac:dyDescent="0.25">
      <c r="C649" s="8"/>
      <c r="D649" s="9"/>
      <c r="E649" s="8"/>
    </row>
    <row r="650" spans="3:5" ht="15" hidden="1" x14ac:dyDescent="0.25">
      <c r="C650" s="8"/>
      <c r="D650" s="9"/>
      <c r="E650" s="8"/>
    </row>
    <row r="651" spans="3:5" ht="15" hidden="1" x14ac:dyDescent="0.25">
      <c r="C651" s="8"/>
      <c r="D651" s="9"/>
      <c r="E651" s="8"/>
    </row>
    <row r="652" spans="3:5" ht="15" hidden="1" x14ac:dyDescent="0.25">
      <c r="C652" s="8"/>
      <c r="D652" s="9"/>
      <c r="E652" s="8"/>
    </row>
    <row r="653" spans="3:5" ht="15" hidden="1" x14ac:dyDescent="0.25">
      <c r="C653" s="8"/>
      <c r="D653" s="11"/>
      <c r="E653" s="8"/>
    </row>
    <row r="654" spans="3:5" ht="15" hidden="1" x14ac:dyDescent="0.25">
      <c r="C654" s="8"/>
      <c r="D654" s="9"/>
      <c r="E654" s="8"/>
    </row>
    <row r="655" spans="3:5" ht="15" hidden="1" x14ac:dyDescent="0.25">
      <c r="C655" s="8"/>
      <c r="D655" s="9"/>
      <c r="E655" s="8"/>
    </row>
    <row r="656" spans="3:5" ht="15" hidden="1" x14ac:dyDescent="0.25">
      <c r="C656" s="8"/>
      <c r="D656" s="9"/>
      <c r="E656" s="8"/>
    </row>
    <row r="657" spans="3:5" ht="15" hidden="1" x14ac:dyDescent="0.25">
      <c r="C657" s="8"/>
      <c r="D657" s="9"/>
      <c r="E657" s="8"/>
    </row>
    <row r="658" spans="3:5" ht="15" hidden="1" x14ac:dyDescent="0.25">
      <c r="C658" s="8"/>
      <c r="D658" s="9"/>
      <c r="E658" s="8"/>
    </row>
    <row r="659" spans="3:5" ht="15" hidden="1" x14ac:dyDescent="0.25">
      <c r="C659" s="8"/>
      <c r="D659" s="9"/>
      <c r="E659" s="8"/>
    </row>
    <row r="660" spans="3:5" ht="15" hidden="1" x14ac:dyDescent="0.25">
      <c r="C660" s="8"/>
      <c r="D660" s="9"/>
      <c r="E660" s="8"/>
    </row>
    <row r="661" spans="3:5" ht="15" hidden="1" x14ac:dyDescent="0.25">
      <c r="C661" s="8"/>
      <c r="D661" s="9"/>
      <c r="E661" s="8"/>
    </row>
    <row r="662" spans="3:5" ht="15" hidden="1" x14ac:dyDescent="0.25">
      <c r="C662" s="8"/>
      <c r="D662" s="9"/>
      <c r="E662" s="8"/>
    </row>
    <row r="663" spans="3:5" ht="15" hidden="1" x14ac:dyDescent="0.25">
      <c r="C663" s="8"/>
      <c r="D663" s="9"/>
      <c r="E663" s="8"/>
    </row>
    <row r="664" spans="3:5" ht="15" hidden="1" x14ac:dyDescent="0.25">
      <c r="C664" s="8"/>
      <c r="D664" s="9"/>
      <c r="E664" s="8"/>
    </row>
    <row r="665" spans="3:5" ht="15" hidden="1" x14ac:dyDescent="0.25">
      <c r="C665" s="8"/>
      <c r="D665" s="9"/>
      <c r="E665" s="8"/>
    </row>
    <row r="666" spans="3:5" ht="15" hidden="1" x14ac:dyDescent="0.25">
      <c r="C666" s="8"/>
      <c r="D666" s="9"/>
      <c r="E666" s="8"/>
    </row>
    <row r="667" spans="3:5" ht="15" hidden="1" x14ac:dyDescent="0.25">
      <c r="C667" s="8"/>
      <c r="D667" s="9"/>
      <c r="E667" s="8"/>
    </row>
    <row r="668" spans="3:5" ht="15" hidden="1" x14ac:dyDescent="0.25">
      <c r="C668" s="8"/>
      <c r="D668" s="9"/>
      <c r="E668" s="8"/>
    </row>
    <row r="669" spans="3:5" ht="15" hidden="1" x14ac:dyDescent="0.25">
      <c r="C669" s="8"/>
      <c r="D669" s="9"/>
      <c r="E669" s="8"/>
    </row>
    <row r="670" spans="3:5" ht="15" hidden="1" x14ac:dyDescent="0.25">
      <c r="C670" s="8"/>
      <c r="D670" s="9"/>
      <c r="E670" s="8"/>
    </row>
    <row r="671" spans="3:5" ht="15" hidden="1" x14ac:dyDescent="0.25">
      <c r="C671" s="8"/>
      <c r="D671" s="9"/>
      <c r="E671" s="8"/>
    </row>
    <row r="672" spans="3:5" ht="15" hidden="1" x14ac:dyDescent="0.25">
      <c r="C672" s="8"/>
      <c r="D672" s="9"/>
      <c r="E672" s="8"/>
    </row>
    <row r="673" spans="3:5" ht="15" hidden="1" x14ac:dyDescent="0.25">
      <c r="C673" s="8"/>
      <c r="D673" s="9"/>
      <c r="E673" s="8"/>
    </row>
    <row r="674" spans="3:5" ht="15" hidden="1" x14ac:dyDescent="0.25">
      <c r="C674" s="8"/>
      <c r="D674" s="9"/>
      <c r="E674" s="8"/>
    </row>
    <row r="675" spans="3:5" ht="15" hidden="1" x14ac:dyDescent="0.25">
      <c r="C675" s="8"/>
      <c r="D675" s="9"/>
      <c r="E675" s="8"/>
    </row>
    <row r="676" spans="3:5" ht="15" hidden="1" x14ac:dyDescent="0.25">
      <c r="C676" s="8"/>
      <c r="D676" s="9"/>
      <c r="E676" s="8"/>
    </row>
    <row r="677" spans="3:5" ht="15" hidden="1" x14ac:dyDescent="0.25">
      <c r="C677" s="8"/>
      <c r="D677" s="11"/>
      <c r="E677" s="8"/>
    </row>
    <row r="678" spans="3:5" ht="15" hidden="1" x14ac:dyDescent="0.25">
      <c r="C678" s="8"/>
      <c r="D678" s="9"/>
      <c r="E678" s="8"/>
    </row>
    <row r="679" spans="3:5" ht="15" hidden="1" x14ac:dyDescent="0.25">
      <c r="C679" s="8"/>
      <c r="D679" s="9"/>
      <c r="E679" s="8"/>
    </row>
    <row r="680" spans="3:5" ht="15" hidden="1" x14ac:dyDescent="0.25">
      <c r="C680" s="8"/>
      <c r="D680" s="9"/>
      <c r="E680" s="8"/>
    </row>
    <row r="681" spans="3:5" ht="15" hidden="1" x14ac:dyDescent="0.25">
      <c r="C681" s="8"/>
      <c r="D681" s="9"/>
      <c r="E681" s="8"/>
    </row>
    <row r="682" spans="3:5" ht="15" hidden="1" x14ac:dyDescent="0.25">
      <c r="C682" s="8"/>
      <c r="D682" s="9"/>
      <c r="E682" s="8"/>
    </row>
    <row r="683" spans="3:5" ht="15" hidden="1" x14ac:dyDescent="0.25">
      <c r="C683" s="8"/>
      <c r="D683" s="9"/>
      <c r="E683" s="8"/>
    </row>
    <row r="684" spans="3:5" ht="15" hidden="1" x14ac:dyDescent="0.25">
      <c r="C684" s="8"/>
      <c r="D684" s="9"/>
      <c r="E684" s="8"/>
    </row>
    <row r="685" spans="3:5" ht="15" hidden="1" x14ac:dyDescent="0.25">
      <c r="C685" s="8"/>
      <c r="D685" s="9"/>
      <c r="E685" s="8"/>
    </row>
    <row r="686" spans="3:5" ht="15" hidden="1" x14ac:dyDescent="0.25">
      <c r="C686" s="8"/>
      <c r="D686" s="9"/>
      <c r="E686" s="8"/>
    </row>
    <row r="687" spans="3:5" ht="15" hidden="1" x14ac:dyDescent="0.25">
      <c r="C687" s="8"/>
      <c r="D687" s="9"/>
      <c r="E687" s="8"/>
    </row>
    <row r="688" spans="3:5" ht="15" hidden="1" x14ac:dyDescent="0.25">
      <c r="C688" s="8"/>
      <c r="D688" s="9"/>
      <c r="E688" s="8"/>
    </row>
    <row r="689" spans="3:5" ht="15" hidden="1" x14ac:dyDescent="0.25">
      <c r="C689" s="8"/>
      <c r="D689" s="9"/>
      <c r="E689" s="8"/>
    </row>
    <row r="690" spans="3:5" ht="15" hidden="1" x14ac:dyDescent="0.25">
      <c r="C690" s="8"/>
      <c r="D690" s="9"/>
      <c r="E690" s="8"/>
    </row>
    <row r="691" spans="3:5" ht="15" hidden="1" x14ac:dyDescent="0.25">
      <c r="C691" s="8"/>
      <c r="D691" s="9"/>
      <c r="E691" s="8"/>
    </row>
    <row r="692" spans="3:5" ht="15" hidden="1" x14ac:dyDescent="0.25">
      <c r="C692" s="8"/>
      <c r="D692" s="9"/>
      <c r="E692" s="8"/>
    </row>
    <row r="693" spans="3:5" ht="15" hidden="1" x14ac:dyDescent="0.25">
      <c r="C693" s="8"/>
      <c r="D693" s="9"/>
      <c r="E693" s="8"/>
    </row>
    <row r="694" spans="3:5" ht="15" hidden="1" x14ac:dyDescent="0.25">
      <c r="C694" s="8"/>
      <c r="D694" s="9"/>
      <c r="E694" s="8"/>
    </row>
    <row r="695" spans="3:5" ht="15" hidden="1" x14ac:dyDescent="0.25">
      <c r="C695" s="8"/>
      <c r="D695" s="9"/>
      <c r="E695" s="8"/>
    </row>
    <row r="696" spans="3:5" ht="15" hidden="1" x14ac:dyDescent="0.25">
      <c r="C696" s="8"/>
      <c r="D696" s="9"/>
      <c r="E696" s="8"/>
    </row>
    <row r="697" spans="3:5" ht="15" hidden="1" x14ac:dyDescent="0.25">
      <c r="C697" s="8"/>
      <c r="D697" s="9"/>
      <c r="E697" s="8"/>
    </row>
    <row r="698" spans="3:5" ht="15" hidden="1" x14ac:dyDescent="0.25">
      <c r="C698" s="8"/>
      <c r="D698" s="9"/>
      <c r="E698" s="8"/>
    </row>
    <row r="699" spans="3:5" ht="15" hidden="1" x14ac:dyDescent="0.25">
      <c r="C699" s="8"/>
      <c r="D699" s="9"/>
      <c r="E699" s="8"/>
    </row>
    <row r="700" spans="3:5" ht="15" hidden="1" x14ac:dyDescent="0.25">
      <c r="C700" s="8"/>
      <c r="D700" s="9"/>
      <c r="E700" s="8"/>
    </row>
    <row r="701" spans="3:5" ht="15" hidden="1" x14ac:dyDescent="0.25">
      <c r="C701" s="8"/>
      <c r="D701" s="9"/>
      <c r="E701" s="8"/>
    </row>
    <row r="702" spans="3:5" ht="15" hidden="1" x14ac:dyDescent="0.25">
      <c r="C702" s="8"/>
      <c r="D702" s="9"/>
      <c r="E702" s="8"/>
    </row>
    <row r="703" spans="3:5" ht="15" hidden="1" x14ac:dyDescent="0.25">
      <c r="C703" s="8"/>
      <c r="D703" s="9"/>
      <c r="E703" s="8"/>
    </row>
    <row r="704" spans="3:5" ht="15" hidden="1" x14ac:dyDescent="0.25">
      <c r="C704" s="8"/>
      <c r="D704" s="9"/>
      <c r="E704" s="8"/>
    </row>
    <row r="705" spans="3:5" ht="15" hidden="1" x14ac:dyDescent="0.25">
      <c r="C705" s="8"/>
      <c r="D705" s="9"/>
      <c r="E705" s="8"/>
    </row>
    <row r="706" spans="3:5" ht="15" hidden="1" x14ac:dyDescent="0.25">
      <c r="C706" s="8"/>
      <c r="D706" s="9"/>
      <c r="E706" s="8"/>
    </row>
    <row r="707" spans="3:5" ht="15" hidden="1" x14ac:dyDescent="0.25">
      <c r="C707" s="8"/>
      <c r="D707" s="9"/>
      <c r="E707" s="8"/>
    </row>
    <row r="708" spans="3:5" ht="15" hidden="1" x14ac:dyDescent="0.25">
      <c r="C708" s="8"/>
      <c r="D708" s="9"/>
      <c r="E708" s="8"/>
    </row>
    <row r="709" spans="3:5" ht="15" hidden="1" x14ac:dyDescent="0.25">
      <c r="C709" s="8"/>
      <c r="D709" s="9"/>
      <c r="E709" s="8"/>
    </row>
    <row r="710" spans="3:5" ht="15" hidden="1" x14ac:dyDescent="0.25">
      <c r="C710" s="8"/>
      <c r="D710" s="9"/>
      <c r="E710" s="8"/>
    </row>
    <row r="711" spans="3:5" ht="15" hidden="1" x14ac:dyDescent="0.25">
      <c r="C711" s="8"/>
      <c r="D711" s="9"/>
      <c r="E711" s="8"/>
    </row>
    <row r="712" spans="3:5" ht="15" hidden="1" x14ac:dyDescent="0.25">
      <c r="C712" s="8"/>
      <c r="D712" s="9"/>
      <c r="E712" s="8"/>
    </row>
    <row r="713" spans="3:5" ht="15" hidden="1" x14ac:dyDescent="0.25">
      <c r="C713" s="8"/>
      <c r="D713" s="9"/>
      <c r="E713" s="8"/>
    </row>
    <row r="714" spans="3:5" ht="15" hidden="1" x14ac:dyDescent="0.25">
      <c r="C714" s="8"/>
      <c r="D714" s="9"/>
      <c r="E714" s="8"/>
    </row>
    <row r="715" spans="3:5" ht="15" hidden="1" x14ac:dyDescent="0.25">
      <c r="C715" s="8"/>
      <c r="D715" s="9"/>
      <c r="E715" s="8"/>
    </row>
    <row r="716" spans="3:5" ht="15" hidden="1" x14ac:dyDescent="0.25">
      <c r="C716" s="8"/>
      <c r="D716" s="9"/>
      <c r="E716" s="8"/>
    </row>
    <row r="717" spans="3:5" ht="15" hidden="1" x14ac:dyDescent="0.25">
      <c r="C717" s="8"/>
      <c r="D717" s="9"/>
      <c r="E717" s="8"/>
    </row>
    <row r="718" spans="3:5" ht="15" hidden="1" x14ac:dyDescent="0.25">
      <c r="C718" s="8"/>
      <c r="D718" s="9"/>
      <c r="E718" s="8"/>
    </row>
    <row r="719" spans="3:5" ht="15" hidden="1" x14ac:dyDescent="0.25">
      <c r="C719" s="8"/>
      <c r="D719" s="9"/>
      <c r="E719" s="8"/>
    </row>
    <row r="720" spans="3:5" ht="15" hidden="1" x14ac:dyDescent="0.25">
      <c r="C720" s="8"/>
      <c r="D720" s="11"/>
      <c r="E720" s="8"/>
    </row>
    <row r="721" spans="3:5" ht="15" hidden="1" x14ac:dyDescent="0.25">
      <c r="C721" s="8"/>
      <c r="D721" s="9"/>
      <c r="E721" s="8"/>
    </row>
    <row r="722" spans="3:5" ht="15" hidden="1" x14ac:dyDescent="0.25">
      <c r="C722" s="8"/>
      <c r="D722" s="9"/>
      <c r="E722" s="8"/>
    </row>
    <row r="723" spans="3:5" ht="15" hidden="1" x14ac:dyDescent="0.25">
      <c r="C723" s="8"/>
      <c r="D723" s="9"/>
      <c r="E723" s="8"/>
    </row>
    <row r="724" spans="3:5" ht="15" hidden="1" x14ac:dyDescent="0.25">
      <c r="C724" s="8"/>
      <c r="D724" s="9"/>
      <c r="E724" s="8"/>
    </row>
    <row r="725" spans="3:5" ht="15" hidden="1" x14ac:dyDescent="0.25">
      <c r="C725" s="8"/>
      <c r="D725" s="9"/>
      <c r="E725" s="8"/>
    </row>
    <row r="726" spans="3:5" ht="15" hidden="1" x14ac:dyDescent="0.25">
      <c r="C726" s="8"/>
      <c r="D726" s="9"/>
      <c r="E726" s="8"/>
    </row>
    <row r="727" spans="3:5" ht="15" hidden="1" x14ac:dyDescent="0.25">
      <c r="C727" s="8"/>
      <c r="D727" s="9"/>
      <c r="E727" s="8"/>
    </row>
    <row r="728" spans="3:5" ht="15" hidden="1" x14ac:dyDescent="0.25">
      <c r="C728" s="8"/>
      <c r="D728" s="9"/>
      <c r="E728" s="8"/>
    </row>
    <row r="729" spans="3:5" ht="15" hidden="1" x14ac:dyDescent="0.25">
      <c r="C729" s="8"/>
      <c r="D729" s="9"/>
      <c r="E729" s="8"/>
    </row>
    <row r="730" spans="3:5" ht="15" hidden="1" x14ac:dyDescent="0.25">
      <c r="C730" s="8"/>
      <c r="D730" s="9"/>
      <c r="E730" s="8"/>
    </row>
    <row r="731" spans="3:5" ht="15" hidden="1" x14ac:dyDescent="0.25">
      <c r="C731" s="8"/>
      <c r="D731" s="9"/>
      <c r="E731" s="8"/>
    </row>
    <row r="732" spans="3:5" ht="15" hidden="1" x14ac:dyDescent="0.25">
      <c r="C732" s="8"/>
      <c r="D732" s="9"/>
      <c r="E732" s="8"/>
    </row>
    <row r="733" spans="3:5" ht="15" hidden="1" x14ac:dyDescent="0.25">
      <c r="C733" s="8"/>
      <c r="D733" s="9"/>
      <c r="E733" s="8"/>
    </row>
    <row r="734" spans="3:5" ht="15" hidden="1" x14ac:dyDescent="0.25">
      <c r="C734" s="8"/>
      <c r="D734" s="9"/>
      <c r="E734" s="8"/>
    </row>
    <row r="735" spans="3:5" ht="15" hidden="1" x14ac:dyDescent="0.25">
      <c r="C735" s="8"/>
      <c r="D735" s="9"/>
      <c r="E735" s="8"/>
    </row>
    <row r="736" spans="3:5" ht="15" hidden="1" x14ac:dyDescent="0.25">
      <c r="C736" s="8"/>
      <c r="D736" s="9"/>
      <c r="E736" s="8"/>
    </row>
    <row r="737" spans="3:5" ht="15" hidden="1" x14ac:dyDescent="0.25">
      <c r="C737" s="8"/>
      <c r="D737" s="9"/>
      <c r="E737" s="8"/>
    </row>
    <row r="738" spans="3:5" ht="15" hidden="1" x14ac:dyDescent="0.25">
      <c r="C738" s="8"/>
      <c r="D738" s="9"/>
      <c r="E738" s="8"/>
    </row>
    <row r="739" spans="3:5" ht="15" hidden="1" x14ac:dyDescent="0.25">
      <c r="C739" s="8"/>
      <c r="D739" s="9"/>
      <c r="E739" s="8"/>
    </row>
    <row r="740" spans="3:5" ht="15" hidden="1" x14ac:dyDescent="0.25">
      <c r="C740" s="8"/>
      <c r="D740" s="9"/>
      <c r="E740" s="8"/>
    </row>
    <row r="741" spans="3:5" ht="15" hidden="1" x14ac:dyDescent="0.25">
      <c r="C741" s="8"/>
      <c r="D741" s="9"/>
      <c r="E741" s="8"/>
    </row>
    <row r="742" spans="3:5" ht="15" hidden="1" x14ac:dyDescent="0.25">
      <c r="C742" s="8"/>
      <c r="D742" s="9"/>
      <c r="E742" s="8"/>
    </row>
    <row r="743" spans="3:5" ht="15" hidden="1" x14ac:dyDescent="0.25">
      <c r="C743" s="8"/>
      <c r="D743" s="9"/>
      <c r="E743" s="8"/>
    </row>
    <row r="744" spans="3:5" ht="15" hidden="1" x14ac:dyDescent="0.25">
      <c r="C744" s="8"/>
      <c r="D744" s="9"/>
      <c r="E744" s="8"/>
    </row>
    <row r="745" spans="3:5" ht="15" hidden="1" x14ac:dyDescent="0.25">
      <c r="C745" s="8"/>
      <c r="D745" s="9"/>
      <c r="E745" s="8"/>
    </row>
    <row r="746" spans="3:5" ht="15" hidden="1" x14ac:dyDescent="0.25">
      <c r="C746" s="8"/>
      <c r="D746" s="9"/>
      <c r="E746" s="8"/>
    </row>
    <row r="747" spans="3:5" ht="15" hidden="1" x14ac:dyDescent="0.25">
      <c r="C747" s="8"/>
      <c r="D747" s="9"/>
      <c r="E747" s="8"/>
    </row>
    <row r="748" spans="3:5" ht="15" hidden="1" x14ac:dyDescent="0.25">
      <c r="C748" s="8"/>
      <c r="D748" s="9"/>
      <c r="E748" s="8"/>
    </row>
    <row r="749" spans="3:5" ht="15" hidden="1" x14ac:dyDescent="0.25">
      <c r="C749" s="8"/>
      <c r="D749" s="9"/>
      <c r="E749" s="8"/>
    </row>
    <row r="750" spans="3:5" ht="15" hidden="1" x14ac:dyDescent="0.25">
      <c r="C750" s="8"/>
      <c r="D750" s="9"/>
      <c r="E750" s="8"/>
    </row>
    <row r="751" spans="3:5" ht="15" hidden="1" x14ac:dyDescent="0.25">
      <c r="C751" s="8"/>
      <c r="D751" s="11"/>
      <c r="E751" s="8"/>
    </row>
    <row r="752" spans="3:5" ht="15" hidden="1" x14ac:dyDescent="0.25">
      <c r="C752" s="8"/>
      <c r="D752" s="9"/>
      <c r="E752" s="8"/>
    </row>
    <row r="753" spans="3:5" ht="15" hidden="1" x14ac:dyDescent="0.25">
      <c r="C753" s="8"/>
      <c r="D753" s="9"/>
      <c r="E753" s="8"/>
    </row>
    <row r="754" spans="3:5" ht="15" hidden="1" x14ac:dyDescent="0.25">
      <c r="C754" s="8"/>
      <c r="D754" s="9"/>
      <c r="E754" s="8"/>
    </row>
    <row r="755" spans="3:5" ht="15" hidden="1" x14ac:dyDescent="0.25">
      <c r="C755" s="8"/>
      <c r="D755" s="9"/>
      <c r="E755" s="8"/>
    </row>
    <row r="756" spans="3:5" ht="15" hidden="1" x14ac:dyDescent="0.25">
      <c r="C756" s="8"/>
      <c r="D756" s="9"/>
      <c r="E756" s="8"/>
    </row>
    <row r="757" spans="3:5" ht="15" hidden="1" x14ac:dyDescent="0.25">
      <c r="C757" s="8"/>
      <c r="D757" s="9"/>
      <c r="E757" s="8"/>
    </row>
    <row r="758" spans="3:5" ht="15" hidden="1" x14ac:dyDescent="0.25">
      <c r="C758" s="8"/>
      <c r="D758" s="9"/>
      <c r="E758" s="8"/>
    </row>
    <row r="759" spans="3:5" ht="15" hidden="1" x14ac:dyDescent="0.25">
      <c r="C759" s="8"/>
      <c r="D759" s="9"/>
      <c r="E759" s="8"/>
    </row>
    <row r="760" spans="3:5" ht="15" hidden="1" x14ac:dyDescent="0.25">
      <c r="C760" s="8"/>
      <c r="D760" s="9"/>
      <c r="E760" s="8"/>
    </row>
    <row r="761" spans="3:5" ht="15" hidden="1" x14ac:dyDescent="0.25">
      <c r="C761" s="8"/>
      <c r="D761" s="9"/>
      <c r="E761" s="8"/>
    </row>
    <row r="762" spans="3:5" ht="15" hidden="1" x14ac:dyDescent="0.25">
      <c r="C762" s="8"/>
      <c r="D762" s="9"/>
      <c r="E762" s="8"/>
    </row>
    <row r="763" spans="3:5" ht="15" hidden="1" x14ac:dyDescent="0.25">
      <c r="C763" s="8"/>
      <c r="D763" s="9"/>
      <c r="E763" s="8"/>
    </row>
    <row r="764" spans="3:5" ht="15" hidden="1" x14ac:dyDescent="0.25">
      <c r="C764" s="8"/>
      <c r="D764" s="9"/>
      <c r="E764" s="8"/>
    </row>
    <row r="765" spans="3:5" ht="15" hidden="1" x14ac:dyDescent="0.25">
      <c r="C765" s="8"/>
      <c r="D765" s="9"/>
      <c r="E765" s="8"/>
    </row>
    <row r="766" spans="3:5" ht="15" hidden="1" x14ac:dyDescent="0.25">
      <c r="C766" s="8"/>
      <c r="D766" s="9"/>
      <c r="E766" s="8"/>
    </row>
    <row r="767" spans="3:5" ht="15" hidden="1" x14ac:dyDescent="0.25">
      <c r="C767" s="8"/>
      <c r="D767" s="9"/>
      <c r="E767" s="8"/>
    </row>
    <row r="768" spans="3:5" ht="15" hidden="1" x14ac:dyDescent="0.25">
      <c r="C768" s="8"/>
      <c r="D768" s="9"/>
      <c r="E768" s="8"/>
    </row>
    <row r="769" spans="3:5" ht="15" hidden="1" x14ac:dyDescent="0.25">
      <c r="C769" s="8"/>
      <c r="D769" s="9"/>
      <c r="E769" s="8"/>
    </row>
    <row r="770" spans="3:5" ht="15" hidden="1" x14ac:dyDescent="0.25">
      <c r="C770" s="8"/>
      <c r="D770" s="9"/>
      <c r="E770" s="8"/>
    </row>
    <row r="771" spans="3:5" ht="15" hidden="1" x14ac:dyDescent="0.25">
      <c r="C771" s="8"/>
      <c r="D771" s="9"/>
      <c r="E771" s="8"/>
    </row>
    <row r="772" spans="3:5" ht="15" hidden="1" x14ac:dyDescent="0.25">
      <c r="C772" s="8"/>
      <c r="D772" s="9"/>
      <c r="E772" s="8"/>
    </row>
    <row r="773" spans="3:5" ht="15" hidden="1" x14ac:dyDescent="0.25">
      <c r="C773" s="8"/>
      <c r="D773" s="9"/>
      <c r="E773" s="8"/>
    </row>
    <row r="774" spans="3:5" ht="15" hidden="1" x14ac:dyDescent="0.25">
      <c r="C774" s="8"/>
      <c r="D774" s="9"/>
      <c r="E774" s="8"/>
    </row>
    <row r="775" spans="3:5" ht="15" hidden="1" x14ac:dyDescent="0.25">
      <c r="C775" s="8"/>
      <c r="D775" s="11"/>
      <c r="E775" s="8"/>
    </row>
    <row r="776" spans="3:5" ht="15" hidden="1" x14ac:dyDescent="0.25">
      <c r="C776" s="8"/>
      <c r="D776" s="9"/>
      <c r="E776" s="8"/>
    </row>
    <row r="777" spans="3:5" ht="15" hidden="1" x14ac:dyDescent="0.25">
      <c r="C777" s="8"/>
      <c r="D777" s="9"/>
      <c r="E777" s="8"/>
    </row>
    <row r="778" spans="3:5" ht="15" hidden="1" x14ac:dyDescent="0.25">
      <c r="C778" s="8"/>
      <c r="D778" s="9"/>
      <c r="E778" s="8"/>
    </row>
    <row r="779" spans="3:5" ht="15" hidden="1" x14ac:dyDescent="0.25">
      <c r="C779" s="8"/>
      <c r="D779" s="9"/>
      <c r="E779" s="8"/>
    </row>
    <row r="780" spans="3:5" ht="15" hidden="1" x14ac:dyDescent="0.25">
      <c r="C780" s="8"/>
      <c r="D780" s="9"/>
      <c r="E780" s="8"/>
    </row>
    <row r="781" spans="3:5" ht="15" hidden="1" x14ac:dyDescent="0.25">
      <c r="C781" s="8"/>
      <c r="D781" s="9"/>
      <c r="E781" s="8"/>
    </row>
    <row r="782" spans="3:5" ht="15" hidden="1" x14ac:dyDescent="0.25">
      <c r="C782" s="8"/>
      <c r="D782" s="9"/>
      <c r="E782" s="8"/>
    </row>
    <row r="783" spans="3:5" ht="15" hidden="1" x14ac:dyDescent="0.25">
      <c r="C783" s="8"/>
      <c r="D783" s="9"/>
      <c r="E783" s="8"/>
    </row>
    <row r="784" spans="3:5" ht="15" hidden="1" x14ac:dyDescent="0.25">
      <c r="C784" s="8"/>
      <c r="D784" s="9"/>
      <c r="E784" s="8"/>
    </row>
    <row r="785" spans="3:5" ht="15" hidden="1" x14ac:dyDescent="0.25">
      <c r="C785" s="8"/>
      <c r="D785" s="9"/>
      <c r="E785" s="8"/>
    </row>
    <row r="786" spans="3:5" ht="15" hidden="1" x14ac:dyDescent="0.25">
      <c r="C786" s="8"/>
      <c r="D786" s="9"/>
      <c r="E786" s="8"/>
    </row>
    <row r="787" spans="3:5" ht="15" hidden="1" x14ac:dyDescent="0.25">
      <c r="C787" s="8"/>
      <c r="D787" s="9"/>
      <c r="E787" s="8"/>
    </row>
    <row r="788" spans="3:5" ht="15" hidden="1" x14ac:dyDescent="0.25">
      <c r="C788" s="8"/>
      <c r="D788" s="9"/>
      <c r="E788" s="8"/>
    </row>
    <row r="789" spans="3:5" ht="15" hidden="1" x14ac:dyDescent="0.25">
      <c r="C789" s="8"/>
      <c r="D789" s="9"/>
      <c r="E789" s="8"/>
    </row>
    <row r="790" spans="3:5" ht="15" hidden="1" x14ac:dyDescent="0.25">
      <c r="C790" s="8"/>
      <c r="D790" s="9"/>
      <c r="E790" s="8"/>
    </row>
    <row r="791" spans="3:5" ht="15" hidden="1" x14ac:dyDescent="0.25">
      <c r="C791" s="8"/>
      <c r="D791" s="9"/>
      <c r="E791" s="8"/>
    </row>
    <row r="792" spans="3:5" ht="15" hidden="1" x14ac:dyDescent="0.25">
      <c r="C792" s="8"/>
      <c r="D792" s="9"/>
      <c r="E792" s="8"/>
    </row>
    <row r="793" spans="3:5" ht="15" hidden="1" x14ac:dyDescent="0.25">
      <c r="C793" s="8"/>
      <c r="D793" s="9"/>
      <c r="E793" s="8"/>
    </row>
    <row r="794" spans="3:5" ht="15" hidden="1" x14ac:dyDescent="0.25">
      <c r="C794" s="8"/>
      <c r="D794" s="9"/>
      <c r="E794" s="8"/>
    </row>
    <row r="795" spans="3:5" ht="15" hidden="1" x14ac:dyDescent="0.25">
      <c r="C795" s="8"/>
      <c r="D795" s="9"/>
      <c r="E795" s="8"/>
    </row>
    <row r="796" spans="3:5" ht="15" hidden="1" x14ac:dyDescent="0.25">
      <c r="C796" s="8"/>
      <c r="D796" s="9"/>
      <c r="E796" s="8"/>
    </row>
    <row r="797" spans="3:5" ht="15" hidden="1" x14ac:dyDescent="0.25">
      <c r="C797" s="8"/>
      <c r="D797" s="9"/>
      <c r="E797" s="8"/>
    </row>
    <row r="798" spans="3:5" ht="15" hidden="1" x14ac:dyDescent="0.25">
      <c r="C798" s="8"/>
      <c r="D798" s="9"/>
      <c r="E798" s="8"/>
    </row>
    <row r="799" spans="3:5" ht="15" hidden="1" x14ac:dyDescent="0.25">
      <c r="C799" s="8"/>
      <c r="D799" s="9"/>
      <c r="E799" s="8"/>
    </row>
    <row r="800" spans="3:5" ht="15" hidden="1" x14ac:dyDescent="0.25">
      <c r="C800" s="8"/>
      <c r="D800" s="9"/>
      <c r="E800" s="8"/>
    </row>
    <row r="801" spans="3:5" ht="15" hidden="1" x14ac:dyDescent="0.25">
      <c r="C801" s="8"/>
      <c r="D801" s="9"/>
      <c r="E801" s="8"/>
    </row>
    <row r="802" spans="3:5" ht="15" hidden="1" x14ac:dyDescent="0.25">
      <c r="C802" s="8"/>
      <c r="D802" s="9"/>
      <c r="E802" s="8"/>
    </row>
    <row r="803" spans="3:5" ht="15" hidden="1" x14ac:dyDescent="0.25">
      <c r="C803" s="8"/>
      <c r="D803" s="9"/>
      <c r="E803" s="8"/>
    </row>
    <row r="804" spans="3:5" ht="15" hidden="1" x14ac:dyDescent="0.25">
      <c r="C804" s="8"/>
      <c r="D804" s="9"/>
      <c r="E804" s="8"/>
    </row>
    <row r="805" spans="3:5" ht="15" hidden="1" x14ac:dyDescent="0.25">
      <c r="C805" s="8"/>
      <c r="D805" s="9"/>
      <c r="E805" s="8"/>
    </row>
    <row r="806" spans="3:5" ht="15" hidden="1" x14ac:dyDescent="0.25">
      <c r="C806" s="8"/>
      <c r="D806" s="9"/>
      <c r="E806" s="8"/>
    </row>
    <row r="807" spans="3:5" ht="15" hidden="1" x14ac:dyDescent="0.25">
      <c r="C807" s="8"/>
      <c r="D807" s="9"/>
      <c r="E807" s="8"/>
    </row>
    <row r="808" spans="3:5" ht="15" hidden="1" x14ac:dyDescent="0.25">
      <c r="C808" s="8"/>
      <c r="D808" s="9"/>
      <c r="E808" s="8"/>
    </row>
    <row r="809" spans="3:5" ht="15" hidden="1" x14ac:dyDescent="0.25">
      <c r="C809" s="8"/>
      <c r="D809" s="9"/>
      <c r="E809" s="8"/>
    </row>
    <row r="810" spans="3:5" ht="15" hidden="1" x14ac:dyDescent="0.25">
      <c r="C810" s="8"/>
      <c r="D810" s="9"/>
      <c r="E810" s="8"/>
    </row>
    <row r="811" spans="3:5" ht="15" hidden="1" x14ac:dyDescent="0.25">
      <c r="C811" s="8"/>
      <c r="D811" s="9"/>
      <c r="E811" s="8"/>
    </row>
    <row r="812" spans="3:5" ht="15" hidden="1" x14ac:dyDescent="0.25">
      <c r="C812" s="8"/>
      <c r="D812" s="9"/>
      <c r="E812" s="8"/>
    </row>
    <row r="813" spans="3:5" ht="15" hidden="1" x14ac:dyDescent="0.25">
      <c r="C813" s="8"/>
      <c r="D813" s="9"/>
      <c r="E813" s="8"/>
    </row>
    <row r="814" spans="3:5" ht="15" hidden="1" x14ac:dyDescent="0.25">
      <c r="C814" s="8"/>
      <c r="D814" s="9"/>
      <c r="E814" s="8"/>
    </row>
    <row r="815" spans="3:5" ht="15" hidden="1" x14ac:dyDescent="0.25">
      <c r="C815" s="8"/>
      <c r="D815" s="9"/>
      <c r="E815" s="8"/>
    </row>
    <row r="816" spans="3:5" ht="15" hidden="1" x14ac:dyDescent="0.25">
      <c r="C816" s="8"/>
      <c r="D816" s="9"/>
      <c r="E816" s="8"/>
    </row>
    <row r="817" spans="3:5" ht="15" hidden="1" x14ac:dyDescent="0.25">
      <c r="C817" s="8"/>
      <c r="D817" s="9"/>
      <c r="E817" s="8"/>
    </row>
    <row r="818" spans="3:5" ht="15" hidden="1" x14ac:dyDescent="0.25">
      <c r="C818" s="8"/>
      <c r="D818" s="9"/>
      <c r="E818" s="8"/>
    </row>
    <row r="819" spans="3:5" ht="15" hidden="1" x14ac:dyDescent="0.25">
      <c r="C819" s="8"/>
      <c r="D819" s="9"/>
      <c r="E819" s="8"/>
    </row>
    <row r="820" spans="3:5" ht="15" hidden="1" x14ac:dyDescent="0.25">
      <c r="C820" s="8"/>
      <c r="D820" s="9"/>
      <c r="E820" s="8"/>
    </row>
    <row r="821" spans="3:5" ht="15" hidden="1" x14ac:dyDescent="0.25">
      <c r="C821" s="8"/>
      <c r="D821" s="9"/>
      <c r="E821" s="8"/>
    </row>
    <row r="822" spans="3:5" ht="15" hidden="1" x14ac:dyDescent="0.25">
      <c r="C822" s="8"/>
      <c r="D822" s="9"/>
      <c r="E822" s="8"/>
    </row>
    <row r="823" spans="3:5" ht="15" hidden="1" x14ac:dyDescent="0.25">
      <c r="C823" s="8"/>
      <c r="D823" s="9"/>
      <c r="E823" s="8"/>
    </row>
    <row r="824" spans="3:5" ht="15" hidden="1" x14ac:dyDescent="0.25">
      <c r="C824" s="8"/>
      <c r="D824" s="9"/>
      <c r="E824" s="8"/>
    </row>
    <row r="825" spans="3:5" ht="15" hidden="1" x14ac:dyDescent="0.25">
      <c r="C825" s="8"/>
      <c r="D825" s="9"/>
      <c r="E825" s="8"/>
    </row>
    <row r="826" spans="3:5" ht="15" hidden="1" x14ac:dyDescent="0.25">
      <c r="C826" s="8"/>
      <c r="D826" s="9"/>
      <c r="E826" s="8"/>
    </row>
    <row r="827" spans="3:5" ht="15" hidden="1" x14ac:dyDescent="0.25">
      <c r="C827" s="8"/>
      <c r="D827" s="9"/>
      <c r="E827" s="8"/>
    </row>
    <row r="828" spans="3:5" ht="15" hidden="1" x14ac:dyDescent="0.25">
      <c r="C828" s="8"/>
      <c r="D828" s="9"/>
      <c r="E828" s="8"/>
    </row>
    <row r="829" spans="3:5" ht="15" hidden="1" x14ac:dyDescent="0.25">
      <c r="C829" s="8"/>
      <c r="D829" s="9"/>
      <c r="E829" s="8"/>
    </row>
    <row r="830" spans="3:5" ht="15" hidden="1" x14ac:dyDescent="0.25">
      <c r="C830" s="8"/>
      <c r="D830" s="9"/>
      <c r="E830" s="8"/>
    </row>
    <row r="831" spans="3:5" ht="15" hidden="1" x14ac:dyDescent="0.25">
      <c r="C831" s="8"/>
      <c r="D831" s="9"/>
      <c r="E831" s="8"/>
    </row>
    <row r="832" spans="3:5" ht="15" hidden="1" x14ac:dyDescent="0.25">
      <c r="C832" s="8"/>
      <c r="D832" s="11"/>
      <c r="E832" s="8"/>
    </row>
    <row r="833" spans="3:5" ht="15" hidden="1" x14ac:dyDescent="0.25">
      <c r="C833" s="8"/>
      <c r="D833" s="9"/>
      <c r="E833" s="8"/>
    </row>
    <row r="834" spans="3:5" ht="15" hidden="1" x14ac:dyDescent="0.25">
      <c r="C834" s="8"/>
      <c r="D834" s="9"/>
      <c r="E834" s="8"/>
    </row>
    <row r="835" spans="3:5" ht="15" hidden="1" x14ac:dyDescent="0.25">
      <c r="C835" s="8"/>
      <c r="D835" s="9"/>
      <c r="E835" s="8"/>
    </row>
    <row r="836" spans="3:5" ht="15" hidden="1" x14ac:dyDescent="0.25">
      <c r="C836" s="8"/>
      <c r="D836" s="9"/>
      <c r="E836" s="8"/>
    </row>
    <row r="837" spans="3:5" ht="15" hidden="1" x14ac:dyDescent="0.25">
      <c r="C837" s="8"/>
      <c r="D837" s="9"/>
      <c r="E837" s="8"/>
    </row>
    <row r="838" spans="3:5" ht="15" hidden="1" x14ac:dyDescent="0.25">
      <c r="C838" s="8"/>
      <c r="D838" s="9"/>
      <c r="E838" s="8"/>
    </row>
    <row r="839" spans="3:5" ht="15" hidden="1" x14ac:dyDescent="0.25">
      <c r="C839" s="8"/>
      <c r="D839" s="9"/>
      <c r="E839" s="8"/>
    </row>
    <row r="840" spans="3:5" ht="15" hidden="1" x14ac:dyDescent="0.25">
      <c r="C840" s="8"/>
      <c r="D840" s="9"/>
      <c r="E840" s="8"/>
    </row>
    <row r="841" spans="3:5" ht="15" hidden="1" x14ac:dyDescent="0.25">
      <c r="C841" s="8"/>
      <c r="D841" s="9"/>
      <c r="E841" s="8"/>
    </row>
    <row r="842" spans="3:5" ht="15" hidden="1" x14ac:dyDescent="0.25">
      <c r="C842" s="8"/>
      <c r="D842" s="9"/>
      <c r="E842" s="8"/>
    </row>
    <row r="843" spans="3:5" ht="15" hidden="1" x14ac:dyDescent="0.25">
      <c r="C843" s="8"/>
      <c r="D843" s="9"/>
      <c r="E843" s="8"/>
    </row>
    <row r="844" spans="3:5" ht="15" hidden="1" x14ac:dyDescent="0.25">
      <c r="C844" s="8"/>
      <c r="D844" s="9"/>
      <c r="E844" s="8"/>
    </row>
    <row r="845" spans="3:5" ht="15" hidden="1" x14ac:dyDescent="0.25">
      <c r="C845" s="8"/>
      <c r="D845" s="9"/>
      <c r="E845" s="8"/>
    </row>
    <row r="846" spans="3:5" ht="15" hidden="1" x14ac:dyDescent="0.25">
      <c r="C846" s="8"/>
      <c r="D846" s="9"/>
      <c r="E846" s="8"/>
    </row>
    <row r="847" spans="3:5" ht="15" hidden="1" x14ac:dyDescent="0.25">
      <c r="C847" s="8"/>
      <c r="D847" s="9"/>
      <c r="E847" s="8"/>
    </row>
    <row r="848" spans="3:5" ht="15" hidden="1" x14ac:dyDescent="0.25">
      <c r="C848" s="8"/>
      <c r="D848" s="9"/>
      <c r="E848" s="8"/>
    </row>
    <row r="849" spans="3:5" ht="15" hidden="1" x14ac:dyDescent="0.25">
      <c r="C849" s="8"/>
      <c r="D849" s="9"/>
      <c r="E849" s="8"/>
    </row>
    <row r="850" spans="3:5" ht="15" hidden="1" x14ac:dyDescent="0.25">
      <c r="C850" s="8"/>
      <c r="D850" s="9"/>
      <c r="E850" s="8"/>
    </row>
    <row r="851" spans="3:5" ht="15" hidden="1" x14ac:dyDescent="0.25">
      <c r="C851" s="8"/>
      <c r="D851" s="9"/>
      <c r="E851" s="8"/>
    </row>
    <row r="852" spans="3:5" ht="15" hidden="1" x14ac:dyDescent="0.25">
      <c r="C852" s="8"/>
      <c r="D852" s="11"/>
      <c r="E852" s="8"/>
    </row>
    <row r="853" spans="3:5" ht="15" hidden="1" x14ac:dyDescent="0.25">
      <c r="C853" s="8"/>
      <c r="D853" s="9"/>
      <c r="E853" s="8"/>
    </row>
    <row r="854" spans="3:5" ht="15" hidden="1" x14ac:dyDescent="0.25">
      <c r="C854" s="8"/>
      <c r="D854" s="9"/>
      <c r="E854" s="8"/>
    </row>
    <row r="855" spans="3:5" ht="15" hidden="1" x14ac:dyDescent="0.25">
      <c r="C855" s="8"/>
      <c r="D855" s="9"/>
      <c r="E855" s="8"/>
    </row>
    <row r="856" spans="3:5" ht="15" hidden="1" x14ac:dyDescent="0.25">
      <c r="C856" s="8"/>
      <c r="D856" s="9"/>
      <c r="E856" s="8"/>
    </row>
    <row r="857" spans="3:5" ht="15" hidden="1" x14ac:dyDescent="0.25">
      <c r="C857" s="8"/>
      <c r="D857" s="9"/>
      <c r="E857" s="8"/>
    </row>
    <row r="858" spans="3:5" ht="15" hidden="1" x14ac:dyDescent="0.25">
      <c r="C858" s="8"/>
      <c r="D858" s="9"/>
      <c r="E858" s="8"/>
    </row>
    <row r="859" spans="3:5" ht="15" hidden="1" x14ac:dyDescent="0.25">
      <c r="C859" s="8"/>
      <c r="D859" s="9"/>
      <c r="E859" s="8"/>
    </row>
    <row r="860" spans="3:5" ht="15" hidden="1" x14ac:dyDescent="0.25">
      <c r="C860" s="8"/>
      <c r="D860" s="9"/>
      <c r="E860" s="8"/>
    </row>
    <row r="861" spans="3:5" ht="15" hidden="1" x14ac:dyDescent="0.25">
      <c r="C861" s="8"/>
      <c r="D861" s="9"/>
      <c r="E861" s="8"/>
    </row>
    <row r="862" spans="3:5" ht="15" hidden="1" x14ac:dyDescent="0.25">
      <c r="C862" s="8"/>
      <c r="D862" s="9"/>
      <c r="E862" s="8"/>
    </row>
    <row r="863" spans="3:5" ht="15" hidden="1" x14ac:dyDescent="0.25">
      <c r="C863" s="8"/>
      <c r="D863" s="9"/>
      <c r="E863" s="8"/>
    </row>
    <row r="864" spans="3:5" ht="15" hidden="1" x14ac:dyDescent="0.25">
      <c r="C864" s="8"/>
      <c r="D864" s="9"/>
      <c r="E864" s="8"/>
    </row>
    <row r="865" spans="3:5" ht="15" hidden="1" x14ac:dyDescent="0.25">
      <c r="C865" s="8"/>
      <c r="D865" s="9"/>
      <c r="E865" s="8"/>
    </row>
    <row r="866" spans="3:5" ht="15" hidden="1" x14ac:dyDescent="0.25">
      <c r="C866" s="8"/>
      <c r="D866" s="9"/>
      <c r="E866" s="8"/>
    </row>
    <row r="867" spans="3:5" ht="15" hidden="1" x14ac:dyDescent="0.25">
      <c r="C867" s="8"/>
      <c r="D867" s="9"/>
      <c r="E867" s="8"/>
    </row>
    <row r="868" spans="3:5" ht="15" hidden="1" x14ac:dyDescent="0.25">
      <c r="C868" s="8"/>
      <c r="D868" s="9"/>
      <c r="E868" s="8"/>
    </row>
    <row r="869" spans="3:5" ht="15" hidden="1" x14ac:dyDescent="0.25">
      <c r="C869" s="8"/>
      <c r="D869" s="9"/>
      <c r="E869" s="8"/>
    </row>
    <row r="870" spans="3:5" ht="15" hidden="1" x14ac:dyDescent="0.25">
      <c r="C870" s="8"/>
      <c r="D870" s="9"/>
      <c r="E870" s="8"/>
    </row>
    <row r="871" spans="3:5" ht="15" hidden="1" x14ac:dyDescent="0.25">
      <c r="C871" s="8"/>
      <c r="D871" s="9"/>
      <c r="E871" s="8"/>
    </row>
    <row r="872" spans="3:5" ht="15" hidden="1" x14ac:dyDescent="0.25">
      <c r="C872" s="8"/>
      <c r="D872" s="9"/>
      <c r="E872" s="8"/>
    </row>
    <row r="873" spans="3:5" ht="15" hidden="1" x14ac:dyDescent="0.25">
      <c r="C873" s="8"/>
      <c r="D873" s="9"/>
      <c r="E873" s="8"/>
    </row>
    <row r="874" spans="3:5" ht="15" hidden="1" x14ac:dyDescent="0.25">
      <c r="C874" s="8"/>
      <c r="D874" s="9"/>
      <c r="E874" s="8"/>
    </row>
    <row r="875" spans="3:5" ht="15" hidden="1" x14ac:dyDescent="0.25">
      <c r="C875" s="8"/>
      <c r="D875" s="9"/>
      <c r="E875" s="8"/>
    </row>
    <row r="876" spans="3:5" ht="15" hidden="1" x14ac:dyDescent="0.25">
      <c r="C876" s="8"/>
      <c r="D876" s="9"/>
      <c r="E876" s="8"/>
    </row>
    <row r="877" spans="3:5" ht="15" hidden="1" x14ac:dyDescent="0.25">
      <c r="C877" s="8"/>
      <c r="D877" s="9"/>
      <c r="E877" s="8"/>
    </row>
    <row r="878" spans="3:5" ht="15" hidden="1" x14ac:dyDescent="0.25">
      <c r="C878" s="8"/>
      <c r="D878" s="9"/>
      <c r="E878" s="8"/>
    </row>
    <row r="879" spans="3:5" ht="15" hidden="1" x14ac:dyDescent="0.25">
      <c r="C879" s="8"/>
      <c r="D879" s="9"/>
      <c r="E879" s="8"/>
    </row>
    <row r="880" spans="3:5" ht="15" hidden="1" x14ac:dyDescent="0.25">
      <c r="C880" s="8"/>
      <c r="D880" s="9"/>
      <c r="E880" s="8"/>
    </row>
    <row r="881" spans="3:5" ht="15" hidden="1" x14ac:dyDescent="0.25">
      <c r="C881" s="8"/>
      <c r="D881" s="9"/>
      <c r="E881" s="8"/>
    </row>
    <row r="882" spans="3:5" ht="15" hidden="1" x14ac:dyDescent="0.25">
      <c r="C882" s="8"/>
      <c r="D882" s="9"/>
      <c r="E882" s="8"/>
    </row>
    <row r="883" spans="3:5" ht="15" hidden="1" x14ac:dyDescent="0.25">
      <c r="C883" s="8"/>
      <c r="D883" s="9"/>
      <c r="E883" s="8"/>
    </row>
    <row r="884" spans="3:5" ht="15" hidden="1" x14ac:dyDescent="0.25">
      <c r="C884" s="8"/>
      <c r="D884" s="9"/>
      <c r="E884" s="8"/>
    </row>
    <row r="885" spans="3:5" ht="15" hidden="1" x14ac:dyDescent="0.25">
      <c r="C885" s="8"/>
      <c r="D885" s="9"/>
      <c r="E885" s="8"/>
    </row>
    <row r="886" spans="3:5" ht="15" hidden="1" x14ac:dyDescent="0.25">
      <c r="C886" s="8"/>
      <c r="D886" s="9"/>
      <c r="E886" s="8"/>
    </row>
    <row r="887" spans="3:5" ht="15" hidden="1" x14ac:dyDescent="0.25">
      <c r="C887" s="8"/>
      <c r="D887" s="9"/>
      <c r="E887" s="8"/>
    </row>
    <row r="888" spans="3:5" ht="15" hidden="1" x14ac:dyDescent="0.25">
      <c r="C888" s="8"/>
      <c r="D888" s="11"/>
      <c r="E888" s="8"/>
    </row>
    <row r="889" spans="3:5" ht="15" hidden="1" x14ac:dyDescent="0.25">
      <c r="C889" s="8"/>
      <c r="D889" s="9"/>
      <c r="E889" s="8"/>
    </row>
    <row r="890" spans="3:5" ht="15" hidden="1" x14ac:dyDescent="0.25">
      <c r="C890" s="8"/>
      <c r="D890" s="9"/>
      <c r="E890" s="8"/>
    </row>
    <row r="891" spans="3:5" ht="15" hidden="1" x14ac:dyDescent="0.25">
      <c r="C891" s="8"/>
      <c r="D891" s="9"/>
      <c r="E891" s="8"/>
    </row>
    <row r="892" spans="3:5" ht="15" hidden="1" x14ac:dyDescent="0.25">
      <c r="C892" s="8"/>
      <c r="D892" s="9"/>
      <c r="E892" s="8"/>
    </row>
    <row r="893" spans="3:5" ht="15" hidden="1" x14ac:dyDescent="0.25">
      <c r="C893" s="8"/>
      <c r="D893" s="9"/>
      <c r="E893" s="8"/>
    </row>
    <row r="894" spans="3:5" ht="15" hidden="1" x14ac:dyDescent="0.25">
      <c r="C894" s="8"/>
      <c r="D894" s="9"/>
      <c r="E894" s="8"/>
    </row>
    <row r="895" spans="3:5" ht="15" hidden="1" x14ac:dyDescent="0.25">
      <c r="C895" s="8"/>
      <c r="D895" s="9"/>
      <c r="E895" s="8"/>
    </row>
    <row r="896" spans="3:5" ht="15" hidden="1" x14ac:dyDescent="0.25">
      <c r="C896" s="8"/>
      <c r="D896" s="9"/>
      <c r="E896" s="8"/>
    </row>
    <row r="897" spans="3:5" ht="15" hidden="1" x14ac:dyDescent="0.25">
      <c r="C897" s="8"/>
      <c r="D897" s="9"/>
      <c r="E897" s="8"/>
    </row>
    <row r="898" spans="3:5" ht="15" hidden="1" x14ac:dyDescent="0.25">
      <c r="C898" s="8"/>
      <c r="D898" s="9"/>
      <c r="E898" s="8"/>
    </row>
    <row r="899" spans="3:5" ht="15" hidden="1" x14ac:dyDescent="0.25">
      <c r="C899" s="8"/>
      <c r="D899" s="9"/>
      <c r="E899" s="8"/>
    </row>
    <row r="900" spans="3:5" ht="15" hidden="1" x14ac:dyDescent="0.25">
      <c r="C900" s="8"/>
      <c r="D900" s="9"/>
      <c r="E900" s="8"/>
    </row>
    <row r="901" spans="3:5" ht="15" hidden="1" x14ac:dyDescent="0.25">
      <c r="C901" s="8"/>
      <c r="D901" s="9"/>
      <c r="E901" s="8"/>
    </row>
    <row r="902" spans="3:5" ht="15" hidden="1" x14ac:dyDescent="0.25">
      <c r="C902" s="8"/>
      <c r="D902" s="9"/>
      <c r="E902" s="8"/>
    </row>
    <row r="903" spans="3:5" ht="15" hidden="1" x14ac:dyDescent="0.25">
      <c r="C903" s="8"/>
      <c r="D903" s="9"/>
      <c r="E903" s="8"/>
    </row>
    <row r="904" spans="3:5" ht="15" hidden="1" x14ac:dyDescent="0.25">
      <c r="C904" s="8"/>
      <c r="D904" s="9"/>
      <c r="E904" s="8"/>
    </row>
    <row r="905" spans="3:5" ht="15" hidden="1" x14ac:dyDescent="0.25">
      <c r="C905" s="8"/>
      <c r="D905" s="9"/>
      <c r="E905" s="8"/>
    </row>
    <row r="906" spans="3:5" ht="15" hidden="1" x14ac:dyDescent="0.25">
      <c r="C906" s="8"/>
      <c r="D906" s="9"/>
      <c r="E906" s="8"/>
    </row>
    <row r="907" spans="3:5" ht="15" hidden="1" x14ac:dyDescent="0.25">
      <c r="C907" s="8"/>
      <c r="D907" s="9"/>
      <c r="E907" s="8"/>
    </row>
    <row r="908" spans="3:5" ht="15" hidden="1" x14ac:dyDescent="0.25">
      <c r="C908" s="8"/>
      <c r="D908" s="9"/>
      <c r="E908" s="8"/>
    </row>
    <row r="909" spans="3:5" ht="15" hidden="1" x14ac:dyDescent="0.25">
      <c r="C909" s="8"/>
      <c r="D909" s="9"/>
      <c r="E909" s="8"/>
    </row>
    <row r="910" spans="3:5" ht="15" hidden="1" x14ac:dyDescent="0.25">
      <c r="C910" s="8"/>
      <c r="D910" s="9"/>
      <c r="E910" s="8"/>
    </row>
    <row r="911" spans="3:5" ht="15" hidden="1" x14ac:dyDescent="0.25">
      <c r="C911" s="8"/>
      <c r="D911" s="9"/>
      <c r="E911" s="8"/>
    </row>
    <row r="912" spans="3:5" ht="15" hidden="1" x14ac:dyDescent="0.25">
      <c r="C912" s="8"/>
      <c r="D912" s="9"/>
      <c r="E912" s="8"/>
    </row>
    <row r="913" spans="3:5" ht="15" hidden="1" x14ac:dyDescent="0.25">
      <c r="C913" s="8"/>
      <c r="D913" s="9"/>
      <c r="E913" s="8"/>
    </row>
    <row r="914" spans="3:5" ht="15" hidden="1" x14ac:dyDescent="0.25">
      <c r="C914" s="8"/>
      <c r="D914" s="9"/>
      <c r="E914" s="8"/>
    </row>
    <row r="915" spans="3:5" ht="15" hidden="1" x14ac:dyDescent="0.25">
      <c r="C915" s="8"/>
      <c r="D915" s="9"/>
      <c r="E915" s="8"/>
    </row>
    <row r="916" spans="3:5" ht="15" hidden="1" x14ac:dyDescent="0.25">
      <c r="C916" s="8"/>
      <c r="D916" s="9"/>
      <c r="E916" s="8"/>
    </row>
    <row r="917" spans="3:5" ht="15" hidden="1" x14ac:dyDescent="0.25">
      <c r="C917" s="8"/>
      <c r="D917" s="9"/>
      <c r="E917" s="8"/>
    </row>
    <row r="918" spans="3:5" ht="15" hidden="1" x14ac:dyDescent="0.25">
      <c r="C918" s="8"/>
      <c r="D918" s="9"/>
      <c r="E918" s="8"/>
    </row>
    <row r="919" spans="3:5" ht="15" hidden="1" x14ac:dyDescent="0.25">
      <c r="C919" s="8"/>
      <c r="D919" s="9"/>
      <c r="E919" s="8"/>
    </row>
    <row r="920" spans="3:5" ht="15" hidden="1" x14ac:dyDescent="0.25">
      <c r="C920" s="8"/>
      <c r="D920" s="9"/>
      <c r="E920" s="8"/>
    </row>
    <row r="921" spans="3:5" ht="15" hidden="1" x14ac:dyDescent="0.25">
      <c r="C921" s="8"/>
      <c r="D921" s="9"/>
      <c r="E921" s="8"/>
    </row>
    <row r="922" spans="3:5" ht="15" hidden="1" x14ac:dyDescent="0.25">
      <c r="C922" s="8"/>
      <c r="D922" s="11"/>
      <c r="E922" s="8"/>
    </row>
    <row r="923" spans="3:5" ht="15" hidden="1" x14ac:dyDescent="0.25">
      <c r="C923" s="8"/>
      <c r="D923" s="9"/>
      <c r="E923" s="8"/>
    </row>
    <row r="924" spans="3:5" ht="15" hidden="1" x14ac:dyDescent="0.25">
      <c r="C924" s="8"/>
      <c r="D924" s="11"/>
      <c r="E924" s="8"/>
    </row>
    <row r="925" spans="3:5" ht="15" hidden="1" x14ac:dyDescent="0.25">
      <c r="C925" s="8"/>
      <c r="D925" s="9"/>
      <c r="E925" s="8"/>
    </row>
    <row r="926" spans="3:5" ht="15" hidden="1" x14ac:dyDescent="0.25">
      <c r="C926" s="8"/>
      <c r="D926" s="9"/>
      <c r="E926" s="8"/>
    </row>
    <row r="927" spans="3:5" ht="15" hidden="1" x14ac:dyDescent="0.25">
      <c r="C927" s="8"/>
      <c r="D927" s="9"/>
      <c r="E927" s="8"/>
    </row>
    <row r="928" spans="3:5" ht="15" hidden="1" x14ac:dyDescent="0.25">
      <c r="C928" s="8"/>
      <c r="D928" s="9"/>
      <c r="E928" s="8"/>
    </row>
    <row r="929" spans="3:5" ht="15" hidden="1" x14ac:dyDescent="0.25">
      <c r="C929" s="8"/>
      <c r="D929" s="9"/>
      <c r="E929" s="8"/>
    </row>
    <row r="930" spans="3:5" ht="15" hidden="1" x14ac:dyDescent="0.25">
      <c r="C930" s="8"/>
      <c r="D930" s="9"/>
      <c r="E930" s="8"/>
    </row>
    <row r="931" spans="3:5" ht="15" hidden="1" x14ac:dyDescent="0.25">
      <c r="C931" s="8"/>
      <c r="D931" s="9"/>
      <c r="E931" s="8"/>
    </row>
    <row r="932" spans="3:5" ht="15" hidden="1" x14ac:dyDescent="0.25">
      <c r="C932" s="8"/>
      <c r="D932" s="9"/>
      <c r="E932" s="8"/>
    </row>
    <row r="933" spans="3:5" ht="15" hidden="1" x14ac:dyDescent="0.25">
      <c r="C933" s="8"/>
      <c r="D933" s="9"/>
      <c r="E933" s="8"/>
    </row>
    <row r="934" spans="3:5" ht="15" hidden="1" x14ac:dyDescent="0.25">
      <c r="C934" s="8"/>
      <c r="D934" s="9"/>
      <c r="E934" s="8"/>
    </row>
    <row r="935" spans="3:5" ht="15" hidden="1" x14ac:dyDescent="0.25">
      <c r="C935" s="8"/>
      <c r="D935" s="9"/>
      <c r="E935" s="8"/>
    </row>
    <row r="936" spans="3:5" ht="15" hidden="1" x14ac:dyDescent="0.25">
      <c r="C936" s="8"/>
      <c r="D936" s="9"/>
      <c r="E936" s="8"/>
    </row>
    <row r="937" spans="3:5" ht="15" hidden="1" x14ac:dyDescent="0.25">
      <c r="C937" s="8"/>
      <c r="D937" s="9"/>
      <c r="E937" s="8"/>
    </row>
    <row r="938" spans="3:5" ht="15" hidden="1" x14ac:dyDescent="0.25">
      <c r="C938" s="8"/>
      <c r="D938" s="9"/>
      <c r="E938" s="8"/>
    </row>
    <row r="939" spans="3:5" ht="15" hidden="1" x14ac:dyDescent="0.25">
      <c r="C939" s="8"/>
      <c r="D939" s="9"/>
      <c r="E939" s="8"/>
    </row>
    <row r="940" spans="3:5" ht="15" hidden="1" x14ac:dyDescent="0.25">
      <c r="C940" s="8"/>
      <c r="D940" s="9"/>
      <c r="E940" s="8"/>
    </row>
    <row r="941" spans="3:5" ht="15" hidden="1" x14ac:dyDescent="0.25">
      <c r="C941" s="8"/>
      <c r="D941" s="9"/>
      <c r="E941" s="8"/>
    </row>
    <row r="942" spans="3:5" ht="15" hidden="1" x14ac:dyDescent="0.25">
      <c r="C942" s="8"/>
      <c r="D942" s="9"/>
      <c r="E942" s="8"/>
    </row>
    <row r="943" spans="3:5" ht="15" hidden="1" x14ac:dyDescent="0.25">
      <c r="C943" s="8"/>
      <c r="D943" s="9"/>
      <c r="E943" s="8"/>
    </row>
    <row r="944" spans="3:5" ht="15" hidden="1" x14ac:dyDescent="0.25">
      <c r="C944" s="8"/>
      <c r="D944" s="9"/>
      <c r="E944" s="8"/>
    </row>
    <row r="945" spans="3:5" ht="15" hidden="1" x14ac:dyDescent="0.25">
      <c r="C945" s="8"/>
      <c r="D945" s="9"/>
      <c r="E945" s="8"/>
    </row>
    <row r="946" spans="3:5" ht="15" hidden="1" x14ac:dyDescent="0.25">
      <c r="C946" s="8"/>
      <c r="D946" s="9"/>
      <c r="E946" s="8"/>
    </row>
    <row r="947" spans="3:5" ht="15" hidden="1" x14ac:dyDescent="0.25">
      <c r="C947" s="8"/>
      <c r="D947" s="9"/>
      <c r="E947" s="8"/>
    </row>
    <row r="948" spans="3:5" ht="15" hidden="1" x14ac:dyDescent="0.25">
      <c r="C948" s="8"/>
      <c r="D948" s="9"/>
      <c r="E948" s="8"/>
    </row>
    <row r="949" spans="3:5" ht="15" hidden="1" x14ac:dyDescent="0.25">
      <c r="C949" s="8"/>
      <c r="D949" s="9"/>
      <c r="E949" s="8"/>
    </row>
    <row r="950" spans="3:5" ht="15" hidden="1" x14ac:dyDescent="0.25">
      <c r="C950" s="8"/>
      <c r="D950" s="9"/>
      <c r="E950" s="8"/>
    </row>
    <row r="951" spans="3:5" ht="15" hidden="1" x14ac:dyDescent="0.25">
      <c r="C951" s="8"/>
      <c r="D951" s="9"/>
      <c r="E951" s="8"/>
    </row>
    <row r="952" spans="3:5" ht="15" hidden="1" x14ac:dyDescent="0.25">
      <c r="C952" s="8"/>
      <c r="D952" s="9"/>
      <c r="E952" s="8"/>
    </row>
    <row r="953" spans="3:5" ht="15" hidden="1" x14ac:dyDescent="0.25">
      <c r="C953" s="8"/>
      <c r="D953" s="9"/>
      <c r="E953" s="8"/>
    </row>
    <row r="954" spans="3:5" ht="15" hidden="1" x14ac:dyDescent="0.25">
      <c r="C954" s="8"/>
      <c r="D954" s="9"/>
      <c r="E954" s="8"/>
    </row>
    <row r="955" spans="3:5" ht="15" hidden="1" x14ac:dyDescent="0.25">
      <c r="C955" s="8"/>
      <c r="D955" s="11"/>
      <c r="E955" s="8"/>
    </row>
    <row r="956" spans="3:5" ht="15" hidden="1" x14ac:dyDescent="0.25">
      <c r="C956" s="8"/>
      <c r="D956" s="9"/>
      <c r="E956" s="8"/>
    </row>
    <row r="957" spans="3:5" ht="15" hidden="1" x14ac:dyDescent="0.25">
      <c r="C957" s="8"/>
      <c r="D957" s="9"/>
      <c r="E957" s="8"/>
    </row>
    <row r="958" spans="3:5" ht="15" hidden="1" x14ac:dyDescent="0.25">
      <c r="C958" s="8"/>
      <c r="D958" s="9"/>
      <c r="E958" s="8"/>
    </row>
    <row r="959" spans="3:5" ht="15" hidden="1" x14ac:dyDescent="0.25">
      <c r="C959" s="8"/>
      <c r="D959" s="9"/>
      <c r="E959" s="8"/>
    </row>
    <row r="960" spans="3:5" ht="15" hidden="1" x14ac:dyDescent="0.25">
      <c r="C960" s="8"/>
      <c r="D960" s="9"/>
      <c r="E960" s="8"/>
    </row>
    <row r="961" spans="3:5" ht="15" hidden="1" x14ac:dyDescent="0.25">
      <c r="C961" s="8"/>
      <c r="D961" s="9"/>
      <c r="E961" s="8"/>
    </row>
    <row r="962" spans="3:5" ht="15" hidden="1" x14ac:dyDescent="0.25">
      <c r="C962" s="8"/>
      <c r="D962" s="9"/>
      <c r="E962" s="8"/>
    </row>
    <row r="963" spans="3:5" ht="15" hidden="1" x14ac:dyDescent="0.25">
      <c r="C963" s="8"/>
      <c r="D963" s="9"/>
      <c r="E963" s="8"/>
    </row>
    <row r="964" spans="3:5" ht="15" hidden="1" x14ac:dyDescent="0.25">
      <c r="C964" s="8"/>
      <c r="D964" s="9"/>
      <c r="E964" s="8"/>
    </row>
    <row r="965" spans="3:5" ht="15" hidden="1" x14ac:dyDescent="0.25">
      <c r="C965" s="8"/>
      <c r="D965" s="9"/>
      <c r="E965" s="8"/>
    </row>
    <row r="966" spans="3:5" ht="15" hidden="1" x14ac:dyDescent="0.25">
      <c r="C966" s="8"/>
      <c r="D966" s="9"/>
      <c r="E966" s="8"/>
    </row>
    <row r="967" spans="3:5" ht="15" hidden="1" x14ac:dyDescent="0.25">
      <c r="C967" s="8"/>
      <c r="D967" s="9"/>
      <c r="E967" s="8"/>
    </row>
    <row r="968" spans="3:5" ht="15" hidden="1" x14ac:dyDescent="0.25">
      <c r="C968" s="8"/>
      <c r="D968" s="9"/>
      <c r="E968" s="8"/>
    </row>
    <row r="969" spans="3:5" ht="15" hidden="1" x14ac:dyDescent="0.25">
      <c r="C969" s="8"/>
      <c r="D969" s="9"/>
      <c r="E969" s="8"/>
    </row>
    <row r="970" spans="3:5" ht="15" hidden="1" x14ac:dyDescent="0.25">
      <c r="C970" s="8"/>
      <c r="D970" s="9"/>
      <c r="E970" s="8"/>
    </row>
    <row r="971" spans="3:5" ht="15" hidden="1" x14ac:dyDescent="0.25">
      <c r="C971" s="8"/>
      <c r="D971" s="9"/>
      <c r="E971" s="8"/>
    </row>
    <row r="972" spans="3:5" ht="15" hidden="1" x14ac:dyDescent="0.25">
      <c r="C972" s="8"/>
      <c r="D972" s="11"/>
      <c r="E972" s="8"/>
    </row>
    <row r="973" spans="3:5" ht="15" hidden="1" x14ac:dyDescent="0.25">
      <c r="C973" s="8"/>
      <c r="D973" s="9"/>
      <c r="E973" s="8"/>
    </row>
    <row r="974" spans="3:5" ht="15" hidden="1" x14ac:dyDescent="0.25">
      <c r="C974" s="8"/>
      <c r="D974" s="9"/>
      <c r="E974" s="8"/>
    </row>
    <row r="975" spans="3:5" ht="15" hidden="1" x14ac:dyDescent="0.25">
      <c r="C975" s="8"/>
      <c r="D975" s="9"/>
      <c r="E975" s="8"/>
    </row>
    <row r="976" spans="3:5" ht="15" hidden="1" x14ac:dyDescent="0.25">
      <c r="C976" s="8"/>
      <c r="D976" s="9"/>
      <c r="E976" s="8"/>
    </row>
    <row r="977" spans="3:5" ht="15" hidden="1" x14ac:dyDescent="0.25">
      <c r="C977" s="8"/>
      <c r="D977" s="9"/>
      <c r="E977" s="8"/>
    </row>
    <row r="978" spans="3:5" ht="15" hidden="1" x14ac:dyDescent="0.25">
      <c r="C978" s="8"/>
      <c r="D978" s="9"/>
      <c r="E978" s="8"/>
    </row>
    <row r="979" spans="3:5" ht="15" hidden="1" x14ac:dyDescent="0.25">
      <c r="C979" s="8"/>
      <c r="D979" s="9"/>
      <c r="E979" s="8"/>
    </row>
    <row r="980" spans="3:5" ht="15" hidden="1" x14ac:dyDescent="0.25">
      <c r="C980" s="8"/>
      <c r="D980" s="9"/>
      <c r="E980" s="8"/>
    </row>
    <row r="981" spans="3:5" ht="15" hidden="1" x14ac:dyDescent="0.25">
      <c r="C981" s="8"/>
      <c r="D981" s="9"/>
      <c r="E981" s="8"/>
    </row>
    <row r="982" spans="3:5" ht="15" hidden="1" x14ac:dyDescent="0.25">
      <c r="C982" s="8"/>
      <c r="D982" s="9"/>
      <c r="E982" s="8"/>
    </row>
    <row r="983" spans="3:5" ht="15" hidden="1" x14ac:dyDescent="0.25">
      <c r="C983" s="8"/>
      <c r="D983" s="9"/>
      <c r="E983" s="8"/>
    </row>
    <row r="984" spans="3:5" ht="15" hidden="1" x14ac:dyDescent="0.25">
      <c r="C984" s="8"/>
      <c r="D984" s="9"/>
      <c r="E984" s="8"/>
    </row>
    <row r="985" spans="3:5" ht="15" hidden="1" x14ac:dyDescent="0.25">
      <c r="C985" s="8"/>
      <c r="D985" s="11"/>
      <c r="E985" s="8"/>
    </row>
    <row r="986" spans="3:5" ht="15" hidden="1" x14ac:dyDescent="0.25">
      <c r="C986" s="8"/>
      <c r="D986" s="11"/>
      <c r="E986" s="8"/>
    </row>
    <row r="987" spans="3:5" ht="15" hidden="1" x14ac:dyDescent="0.25">
      <c r="C987" s="8"/>
      <c r="D987" s="9"/>
      <c r="E987" s="8"/>
    </row>
    <row r="988" spans="3:5" ht="15" hidden="1" x14ac:dyDescent="0.25">
      <c r="C988" s="8"/>
      <c r="D988" s="9"/>
      <c r="E988" s="8"/>
    </row>
    <row r="989" spans="3:5" ht="15" hidden="1" x14ac:dyDescent="0.25">
      <c r="C989" s="8"/>
      <c r="D989" s="9"/>
      <c r="E989" s="8"/>
    </row>
    <row r="990" spans="3:5" ht="15" hidden="1" x14ac:dyDescent="0.25">
      <c r="C990" s="8"/>
      <c r="D990" s="9"/>
      <c r="E990" s="8"/>
    </row>
    <row r="991" spans="3:5" ht="15" hidden="1" x14ac:dyDescent="0.25">
      <c r="C991" s="8"/>
      <c r="D991" s="9"/>
      <c r="E991" s="8"/>
    </row>
    <row r="992" spans="3:5" ht="15" hidden="1" x14ac:dyDescent="0.25">
      <c r="C992" s="8"/>
      <c r="D992" s="9"/>
      <c r="E992" s="8"/>
    </row>
    <row r="993" spans="3:5" ht="15" hidden="1" x14ac:dyDescent="0.25">
      <c r="C993" s="8"/>
      <c r="D993" s="9"/>
      <c r="E993" s="8"/>
    </row>
    <row r="994" spans="3:5" ht="15" hidden="1" x14ac:dyDescent="0.25">
      <c r="C994" s="8"/>
      <c r="D994" s="9"/>
      <c r="E994" s="8"/>
    </row>
    <row r="995" spans="3:5" ht="15" hidden="1" x14ac:dyDescent="0.25">
      <c r="C995" s="8"/>
      <c r="D995" s="9"/>
      <c r="E995" s="8"/>
    </row>
    <row r="996" spans="3:5" ht="15" hidden="1" x14ac:dyDescent="0.25">
      <c r="C996" s="8"/>
      <c r="D996" s="9"/>
      <c r="E996" s="8"/>
    </row>
    <row r="997" spans="3:5" ht="15" hidden="1" x14ac:dyDescent="0.25">
      <c r="C997" s="8"/>
      <c r="D997" s="9"/>
      <c r="E997" s="8"/>
    </row>
    <row r="998" spans="3:5" ht="15" hidden="1" x14ac:dyDescent="0.25">
      <c r="C998" s="8"/>
      <c r="D998" s="9"/>
      <c r="E998" s="8"/>
    </row>
    <row r="999" spans="3:5" ht="15" hidden="1" x14ac:dyDescent="0.25">
      <c r="C999" s="8"/>
      <c r="D999" s="9"/>
      <c r="E999" s="8"/>
    </row>
    <row r="1000" spans="3:5" ht="15" hidden="1" x14ac:dyDescent="0.25">
      <c r="C1000" s="8"/>
      <c r="D1000" s="9"/>
      <c r="E1000" s="8"/>
    </row>
    <row r="1001" spans="3:5" ht="15" hidden="1" x14ac:dyDescent="0.25">
      <c r="C1001" s="8"/>
      <c r="D1001" s="9"/>
      <c r="E1001" s="8"/>
    </row>
    <row r="1002" spans="3:5" ht="15" hidden="1" x14ac:dyDescent="0.25">
      <c r="C1002" s="8"/>
      <c r="D1002" s="9"/>
      <c r="E1002" s="8"/>
    </row>
    <row r="1003" spans="3:5" ht="15" hidden="1" x14ac:dyDescent="0.25">
      <c r="C1003" s="8"/>
      <c r="D1003" s="9"/>
      <c r="E1003" s="8"/>
    </row>
    <row r="1004" spans="3:5" ht="15" hidden="1" x14ac:dyDescent="0.25">
      <c r="C1004" s="8"/>
      <c r="D1004" s="9"/>
      <c r="E1004" s="8"/>
    </row>
    <row r="1005" spans="3:5" ht="15" hidden="1" x14ac:dyDescent="0.25">
      <c r="C1005" s="8"/>
      <c r="D1005" s="9"/>
      <c r="E1005" s="8"/>
    </row>
    <row r="1006" spans="3:5" ht="15" hidden="1" x14ac:dyDescent="0.25">
      <c r="C1006" s="8"/>
      <c r="D1006" s="9"/>
      <c r="E1006" s="8"/>
    </row>
    <row r="1007" spans="3:5" ht="15" hidden="1" x14ac:dyDescent="0.25">
      <c r="C1007" s="8"/>
      <c r="D1007" s="9"/>
      <c r="E1007" s="8"/>
    </row>
    <row r="1008" spans="3:5" ht="15" hidden="1" x14ac:dyDescent="0.25">
      <c r="C1008" s="8"/>
      <c r="D1008" s="9"/>
      <c r="E1008" s="8"/>
    </row>
    <row r="1009" spans="3:5" ht="15" hidden="1" x14ac:dyDescent="0.25">
      <c r="C1009" s="8"/>
      <c r="D1009" s="9"/>
      <c r="E1009" s="8"/>
    </row>
    <row r="1010" spans="3:5" ht="15" hidden="1" x14ac:dyDescent="0.25">
      <c r="C1010" s="8"/>
      <c r="D1010" s="9"/>
      <c r="E1010" s="8"/>
    </row>
    <row r="1011" spans="3:5" ht="15" hidden="1" x14ac:dyDescent="0.25">
      <c r="C1011" s="8"/>
      <c r="D1011" s="9"/>
      <c r="E1011" s="8"/>
    </row>
    <row r="1012" spans="3:5" ht="15" hidden="1" x14ac:dyDescent="0.25">
      <c r="C1012" s="8"/>
      <c r="D1012" s="9"/>
      <c r="E1012" s="8"/>
    </row>
    <row r="1013" spans="3:5" ht="15" hidden="1" x14ac:dyDescent="0.25">
      <c r="C1013" s="8"/>
      <c r="D1013" s="9"/>
      <c r="E1013" s="8"/>
    </row>
    <row r="1014" spans="3:5" ht="15" hidden="1" x14ac:dyDescent="0.25">
      <c r="C1014" s="8"/>
      <c r="D1014" s="9"/>
      <c r="E1014" s="8"/>
    </row>
    <row r="1015" spans="3:5" ht="15" hidden="1" x14ac:dyDescent="0.25">
      <c r="C1015" s="8"/>
      <c r="D1015" s="9"/>
      <c r="E1015" s="8"/>
    </row>
    <row r="1016" spans="3:5" ht="15" hidden="1" x14ac:dyDescent="0.25">
      <c r="C1016" s="8"/>
      <c r="D1016" s="9"/>
      <c r="E1016" s="8"/>
    </row>
    <row r="1017" spans="3:5" ht="15" hidden="1" x14ac:dyDescent="0.25">
      <c r="C1017" s="8"/>
      <c r="D1017" s="9"/>
      <c r="E1017" s="8"/>
    </row>
    <row r="1018" spans="3:5" ht="15" hidden="1" x14ac:dyDescent="0.25">
      <c r="C1018" s="8"/>
      <c r="D1018" s="9"/>
      <c r="E1018" s="8"/>
    </row>
    <row r="1019" spans="3:5" ht="15" hidden="1" x14ac:dyDescent="0.25">
      <c r="C1019" s="8"/>
      <c r="D1019" s="9"/>
      <c r="E1019" s="8"/>
    </row>
    <row r="1020" spans="3:5" ht="15" hidden="1" x14ac:dyDescent="0.25">
      <c r="C1020" s="8"/>
      <c r="D1020" s="9"/>
      <c r="E1020" s="8"/>
    </row>
    <row r="1021" spans="3:5" ht="15" hidden="1" x14ac:dyDescent="0.25">
      <c r="C1021" s="8"/>
      <c r="D1021" s="9"/>
      <c r="E1021" s="8"/>
    </row>
    <row r="1022" spans="3:5" ht="15" hidden="1" x14ac:dyDescent="0.25">
      <c r="C1022" s="8"/>
      <c r="D1022" s="9"/>
      <c r="E1022" s="8"/>
    </row>
    <row r="1023" spans="3:5" ht="15" hidden="1" x14ac:dyDescent="0.25">
      <c r="C1023" s="8"/>
      <c r="D1023" s="9"/>
      <c r="E1023" s="8"/>
    </row>
    <row r="1024" spans="3:5" ht="15" hidden="1" x14ac:dyDescent="0.25">
      <c r="C1024" s="8"/>
      <c r="D1024" s="9"/>
      <c r="E1024" s="8"/>
    </row>
    <row r="1025" spans="3:5" ht="15" hidden="1" x14ac:dyDescent="0.25">
      <c r="C1025" s="8"/>
      <c r="D1025" s="9"/>
      <c r="E1025" s="8"/>
    </row>
    <row r="1026" spans="3:5" ht="15" hidden="1" x14ac:dyDescent="0.25">
      <c r="C1026" s="8"/>
      <c r="D1026" s="9"/>
      <c r="E1026" s="8"/>
    </row>
    <row r="1027" spans="3:5" ht="15" hidden="1" x14ac:dyDescent="0.25">
      <c r="C1027" s="8"/>
      <c r="D1027" s="9"/>
      <c r="E1027" s="8"/>
    </row>
    <row r="1028" spans="3:5" ht="15" hidden="1" x14ac:dyDescent="0.25">
      <c r="C1028" s="8"/>
      <c r="D1028" s="9"/>
      <c r="E1028" s="8"/>
    </row>
    <row r="1029" spans="3:5" ht="15" hidden="1" x14ac:dyDescent="0.25">
      <c r="C1029" s="8"/>
      <c r="D1029" s="9"/>
      <c r="E1029" s="8"/>
    </row>
    <row r="1030" spans="3:5" ht="15" hidden="1" x14ac:dyDescent="0.25">
      <c r="C1030" s="8"/>
      <c r="D1030" s="9"/>
      <c r="E1030" s="8"/>
    </row>
    <row r="1031" spans="3:5" ht="15" hidden="1" x14ac:dyDescent="0.25">
      <c r="C1031" s="8"/>
      <c r="D1031" s="9"/>
      <c r="E1031" s="8"/>
    </row>
    <row r="1032" spans="3:5" ht="15" hidden="1" x14ac:dyDescent="0.25">
      <c r="C1032" s="8"/>
      <c r="D1032" s="9"/>
      <c r="E1032" s="8"/>
    </row>
    <row r="1033" spans="3:5" ht="15" hidden="1" x14ac:dyDescent="0.25">
      <c r="C1033" s="8"/>
      <c r="D1033" s="9"/>
      <c r="E1033" s="8"/>
    </row>
    <row r="1034" spans="3:5" ht="15" hidden="1" x14ac:dyDescent="0.25">
      <c r="C1034" s="8"/>
      <c r="D1034" s="9"/>
      <c r="E1034" s="8"/>
    </row>
    <row r="1035" spans="3:5" ht="15" hidden="1" x14ac:dyDescent="0.25">
      <c r="C1035" s="8"/>
      <c r="D1035" s="9"/>
      <c r="E1035" s="8"/>
    </row>
    <row r="1036" spans="3:5" ht="15" hidden="1" x14ac:dyDescent="0.25">
      <c r="C1036" s="8"/>
      <c r="D1036" s="9"/>
      <c r="E1036" s="8"/>
    </row>
    <row r="1037" spans="3:5" ht="15" hidden="1" x14ac:dyDescent="0.25">
      <c r="C1037" s="8"/>
      <c r="D1037" s="9"/>
      <c r="E1037" s="8"/>
    </row>
    <row r="1038" spans="3:5" ht="15" hidden="1" x14ac:dyDescent="0.25">
      <c r="C1038" s="8"/>
      <c r="D1038" s="9"/>
      <c r="E1038" s="8"/>
    </row>
    <row r="1039" spans="3:5" ht="15" hidden="1" x14ac:dyDescent="0.25">
      <c r="C1039" s="8"/>
      <c r="D1039" s="9"/>
      <c r="E1039" s="8"/>
    </row>
    <row r="1040" spans="3:5" ht="15" hidden="1" x14ac:dyDescent="0.25">
      <c r="C1040" s="8"/>
      <c r="D1040" s="9"/>
      <c r="E1040" s="8"/>
    </row>
    <row r="1041" spans="3:5" ht="15" hidden="1" x14ac:dyDescent="0.25">
      <c r="C1041" s="8"/>
      <c r="D1041" s="9"/>
      <c r="E1041" s="8"/>
    </row>
    <row r="1042" spans="3:5" hidden="1" x14ac:dyDescent="0.2"/>
  </sheetData>
  <sheetProtection password="CAFB" sheet="1" selectLockedCells="1" selectUnlockedCells="1"/>
  <mergeCells count="11">
    <mergeCell ref="D16:F16"/>
    <mergeCell ref="F8:G8"/>
    <mergeCell ref="C9:D9"/>
    <mergeCell ref="E9:F9"/>
    <mergeCell ref="D13:E13"/>
    <mergeCell ref="D15:F15"/>
    <mergeCell ref="C6:D6"/>
    <mergeCell ref="E6:E7"/>
    <mergeCell ref="F6:G7"/>
    <mergeCell ref="B2:M3"/>
    <mergeCell ref="B4:M4"/>
  </mergeCells>
  <conditionalFormatting sqref="D15">
    <cfRule type="cellIs" dxfId="9" priority="3" stopIfTrue="1" operator="equal">
      <formula>"No Period Selected"</formula>
    </cfRule>
  </conditionalFormatting>
  <conditionalFormatting sqref="D16">
    <cfRule type="cellIs" dxfId="8" priority="1" stopIfTrue="1" operator="equal">
      <formula>"There are errors. Please ensure all questions are answered"</formula>
    </cfRule>
  </conditionalFormatting>
  <pageMargins left="0.75" right="0.75" top="1" bottom="1" header="0.5" footer="0.5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7"/>
  <sheetViews>
    <sheetView zoomScaleNormal="100" workbookViewId="0">
      <selection activeCell="I13" sqref="A1:I13"/>
    </sheetView>
  </sheetViews>
  <sheetFormatPr defaultColWidth="0" defaultRowHeight="13.5" customHeight="1" zeroHeight="1" x14ac:dyDescent="0.25"/>
  <cols>
    <col min="1" max="1" width="8.7109375" style="16" customWidth="1"/>
    <col min="2" max="2" width="21.42578125" style="16" customWidth="1"/>
    <col min="3" max="3" width="21.42578125" style="17" customWidth="1"/>
    <col min="4" max="4" width="21.42578125" style="16" customWidth="1"/>
    <col min="5" max="5" width="21.42578125" style="23" customWidth="1"/>
    <col min="6" max="8" width="21.42578125" style="16" customWidth="1"/>
    <col min="9" max="9" width="8.7109375" style="16" customWidth="1"/>
    <col min="10" max="16384" width="9.140625" style="16" hidden="1"/>
  </cols>
  <sheetData>
    <row r="1" spans="2:15" ht="15" customHeight="1" x14ac:dyDescent="0.25">
      <c r="E1" s="18"/>
    </row>
    <row r="2" spans="2:15" ht="34.5" customHeight="1" x14ac:dyDescent="0.25">
      <c r="B2" s="129" t="s">
        <v>75</v>
      </c>
      <c r="C2" s="129"/>
      <c r="D2" s="129"/>
      <c r="E2" s="129"/>
      <c r="F2" s="129"/>
      <c r="G2" s="129"/>
      <c r="H2" s="129"/>
      <c r="I2" s="19"/>
    </row>
    <row r="3" spans="2:15" ht="15" customHeight="1" x14ac:dyDescent="0.25">
      <c r="B3" s="20"/>
      <c r="C3" s="21"/>
      <c r="D3" s="22"/>
    </row>
    <row r="4" spans="2:15" ht="15.75" x14ac:dyDescent="0.25">
      <c r="B4" s="130" t="s">
        <v>27</v>
      </c>
      <c r="C4" s="131"/>
      <c r="D4" s="131"/>
      <c r="E4" s="131"/>
      <c r="F4" s="131"/>
      <c r="G4" s="131"/>
      <c r="H4" s="132"/>
    </row>
    <row r="5" spans="2:15" ht="15" x14ac:dyDescent="0.25">
      <c r="B5" s="133" t="s">
        <v>73</v>
      </c>
      <c r="C5" s="134"/>
      <c r="D5" s="134"/>
      <c r="E5" s="134"/>
      <c r="F5" s="134"/>
      <c r="G5" s="134"/>
      <c r="H5" s="135"/>
    </row>
    <row r="6" spans="2:15" ht="15" x14ac:dyDescent="0.25">
      <c r="B6" s="133"/>
      <c r="C6" s="134"/>
      <c r="D6" s="134"/>
      <c r="E6" s="134"/>
      <c r="F6" s="134"/>
      <c r="G6" s="134"/>
      <c r="H6" s="135"/>
    </row>
    <row r="7" spans="2:15" ht="15" x14ac:dyDescent="0.25">
      <c r="B7" s="136"/>
      <c r="C7" s="137"/>
      <c r="D7" s="137"/>
      <c r="E7" s="137"/>
      <c r="F7" s="137"/>
      <c r="G7" s="137"/>
      <c r="H7" s="138"/>
    </row>
    <row r="8" spans="2:15" ht="15" customHeight="1" x14ac:dyDescent="0.25">
      <c r="B8" s="24"/>
      <c r="C8" s="25"/>
      <c r="D8" s="25"/>
      <c r="E8" s="25"/>
      <c r="F8" s="25"/>
      <c r="G8" s="25"/>
      <c r="H8" s="25"/>
    </row>
    <row r="9" spans="2:15" ht="15" customHeight="1" x14ac:dyDescent="0.25">
      <c r="B9" s="130" t="s">
        <v>74</v>
      </c>
      <c r="C9" s="131"/>
      <c r="D9" s="131"/>
      <c r="E9" s="131"/>
      <c r="F9" s="131"/>
      <c r="G9" s="131"/>
      <c r="H9" s="132"/>
    </row>
    <row r="10" spans="2:15" ht="15" customHeight="1" x14ac:dyDescent="0.25">
      <c r="B10" s="128" t="str">
        <f>IF(COUNTA(answer_cells)&lt;&gt;232,"Please complete all yellow answer cells on the 'Data for submission' tab. The 'Validation and Data Checks' tab can be used to identify which cells still need to be answered.","")</f>
        <v/>
      </c>
      <c r="C10" s="128"/>
      <c r="D10" s="128"/>
      <c r="E10" s="128"/>
      <c r="F10" s="128"/>
      <c r="G10" s="128"/>
      <c r="H10" s="128"/>
      <c r="I10" s="107" t="str">
        <f>IF(COUNTA(answer_cells)&lt;&gt;232,"Please complete all yellow answer cells on the 'Data for submission' tab. The 'Validation and Data Checks' tab can be used to identify which cells still need to be answered.","")</f>
        <v/>
      </c>
      <c r="J10" s="107"/>
      <c r="K10" s="107"/>
      <c r="L10" s="107"/>
      <c r="M10" s="107"/>
      <c r="N10" s="107"/>
      <c r="O10" s="107"/>
    </row>
    <row r="11" spans="2:15" ht="15" customHeight="1" x14ac:dyDescent="0.25">
      <c r="B11" s="128" t="str">
        <f ca="1">IF(SUM(COUNTIF(INDIRECT({"'Data for submission '!$G$73","'Data for submission '!$G$69:$G$70","'Data for submission '!$I$69:$I$70","'Data for submission '!$I$73","'Data for submission '!$K$73","'Data for submission '!$K$69:$K$70","'Data for submission '!$M$69:$M$70","'Data for submission '!$M$73","'Data for submission '!$O$69:$O$70","'Data for submission '!$O$73","'Data for submission '!$Q$69:$Q$70","'Data for submission '!$Q$73","'Data for submission '!$Q$62","'Data for submission '!$O$62","'Data for submission '!$M$62","'Data for submission '!$Q$58","'Data for submission '!$O$58","'Data for submission '!$M$58","'Data for submission '!$G$48:$G$52","'Data for submission '!$I$48:$I$54","'Data for submission '!$K$48:$K$54","'Data for submission '!$M$48:$M$54","'Data for submission '!$O$48:$O$54","'Data for submission '!$Q$48:$Q$54","'Data for submission '!$Q$38:$Q$46","'Data for submission '!$O$33:$O$46","'Data for submission '!$Q$33:$Q$37","'Data for submission '!$M$33:$M$46","'Data for submission '!$K$33:$K$46","'Data for submission '!$I$33:$I$46","'Data for submission '!$G$33:$G$46","'Data for submission '!$G$17:$G$30","'Data for submission '!$I$17:$I$30","'Data for submission '!$K$17:$K$29","'Data for submission '!$K$30","'Data for submission '!$M$17:$M$30","'Data for submission '!$O$17:$O$30","'Data for submission '!$Q$17:$Q$30"}),"*"))&gt;0,"Answer cells cannot contain text.","")</f>
        <v/>
      </c>
      <c r="C11" s="128"/>
      <c r="D11" s="128"/>
      <c r="E11" s="128"/>
      <c r="F11" s="128"/>
      <c r="G11" s="128"/>
      <c r="H11" s="128"/>
      <c r="I11" s="107" t="str">
        <f ca="1">IF(SUM(COUNTIF(INDIRECT({"'Data for submission '!$G$73","'Data for submission '!$G$69:$G$70","'Data for submission '!$I$69:$I$70","'Data for submission '!$I$73","'Data for submission '!$K$73","'Data for submission '!$K$69:$K$70","'Data for submission '!$M$69:$M$70","'Data for submission '!$M$73","'Data for submission '!$O$69:$O$70","'Data for submission '!$O$73","'Data for submission '!$Q$69:$Q$70","'Data for submission '!$Q$73","'Data for submission '!$Q$62","'Data for submission '!$O$62","'Data for submission '!$M$62","'Data for submission '!$Q$58","'Data for submission '!$O$58","'Data for submission '!$M$58","'Data for submission '!$G$48:$G$52","'Data for submission '!$I$48:$I$54","'Data for submission '!$K$48:$K$54","'Data for submission '!$M$48:$M$54","'Data for submission '!$O$48:$O$54","'Data for submission '!$Q$48:$Q$54","'Data for submission '!$Q$38:$Q$46","'Data for submission '!$O$33:$O$46","'Data for submission '!$Q$33:$Q$37","'Data for submission '!$M$33:$M$46","'Data for submission '!$K$33:$K$46","'Data for submission '!$I$33:$I$46","'Data for submission '!$G$33:$G$46","'Data for submission '!$G$17:$G$30","'Data for submission '!$I$17:$I$30","'Data for submission '!$K$17:$K$29","'Data for submission '!$K$30","'Data for submission '!$M$17:$M$30","'Data for submission '!$O$17:$O$30","'Data for submission '!$Q$17:$Q$30"}),"*"))&gt;0,"Answer cells cannot contain text.","")</f>
        <v/>
      </c>
      <c r="J11" s="107"/>
      <c r="K11" s="107"/>
      <c r="L11" s="107"/>
      <c r="M11" s="107"/>
      <c r="N11" s="107"/>
      <c r="O11" s="107"/>
    </row>
    <row r="12" spans="2:15" ht="15" customHeight="1" x14ac:dyDescent="0.25">
      <c r="B12" s="128" t="str">
        <f ca="1">IF(SUM(COUNTIF(INDIRECT({"'Data for submission '!$G$73","'Data for submission '!$G$69:$G$70","'Data for submission '!$I$69:$I$70","'Data for submission '!$I$73","'Data for submission '!$K$73","'Data for submission '!$K$69:$K$70","'Data for submission '!$M$69:$M$70","'Data for submission '!$M$73","'Data for submission '!$O$69:$O$70","'Data for submission '!$O$73","'Data for submission '!$Q$69:$Q$70","'Data for submission '!$Q$73","'Data for submission '!$Q$62","'Data for submission '!$O$62","'Data for submission '!$M$62","'Data for submission '!$Q$58","'Data for submission '!$O$58","'Data for submission '!$M$58","'Data for submission '!$G$48:$G$52","'Data for submission '!$I$48:$I$54","'Data for submission '!$K$48:$K$54","'Data for submission '!$M$48:$M$54","'Data for submission '!$O$48:$O$54","'Data for submission '!$Q$48:$Q$54","'Data for submission '!$Q$38:$Q$46","'Data for submission '!$O$33:$O$46","'Data for submission '!$Q$33:$Q$37","'Data for submission '!$M$33:$M$46","'Data for submission '!$K$33:$K$46","'Data for submission '!$I$33:$I$46","'Data for submission '!$G$33:$G$46","'Data for submission '!$G$17:$G$30","'Data for submission '!$I$17:$I$30","'Data for submission '!$K$17:$K$29","'Data for submission '!$K$30","'Data for submission '!$M$17:$M$30","'Data for submission '!$O$17:$O$30","'Data for submission '!$Q$17:$Q$30"}),"&lt;0"))&gt;0,"Answer cells cannot contain negative numbers.","")</f>
        <v/>
      </c>
      <c r="C12" s="128"/>
      <c r="D12" s="128"/>
      <c r="E12" s="128"/>
      <c r="F12" s="128"/>
      <c r="G12" s="128"/>
      <c r="H12" s="128"/>
      <c r="I12" s="107" t="str">
        <f ca="1">IF(SUM(COUNTIF(INDIRECT({"'Data for submission '!$G$73","'Data for submission '!$G$69:$G$70","'Data for submission '!$I$69:$I$70","'Data for submission '!$I$73","'Data for submission '!$K$73","'Data for submission '!$K$69:$K$70","'Data for submission '!$M$69:$M$70","'Data for submission '!$M$73","'Data for submission '!$O$69:$O$70","'Data for submission '!$O$73","'Data for submission '!$Q$69:$Q$70","'Data for submission '!$Q$73","'Data for submission '!$Q$62","'Data for submission '!$O$62","'Data for submission '!$M$62","'Data for submission '!$Q$58","'Data for submission '!$O$58","'Data for submission '!$M$58","'Data for submission '!$G$48:$G$52","'Data for submission '!$I$48:$I$54","'Data for submission '!$K$48:$K$54","'Data for submission '!$M$48:$M$54","'Data for submission '!$O$48:$O$54","'Data for submission '!$Q$48:$Q$54","'Data for submission '!$Q$38:$Q$46","'Data for submission '!$O$33:$O$46","'Data for submission '!$Q$33:$Q$37","'Data for submission '!$M$33:$M$46","'Data for submission '!$K$33:$K$46","'Data for submission '!$I$33:$I$46","'Data for submission '!$G$33:$G$46","'Data for submission '!$G$17:$G$30","'Data for submission '!$I$17:$I$30","'Data for submission '!$K$17:$K$29","'Data for submission '!$K$30","'Data for submission '!$M$17:$M$30","'Data for submission '!$O$17:$O$30","'Data for submission '!$Q$17:$Q$30"}),"&lt;0"))&gt;0,"Answer cells cannot contain negative numbers.","")</f>
        <v/>
      </c>
      <c r="J12" s="107"/>
      <c r="K12" s="107"/>
      <c r="L12" s="107"/>
      <c r="M12" s="107"/>
      <c r="N12" s="107"/>
      <c r="O12" s="107"/>
    </row>
    <row r="13" spans="2:15" ht="15" customHeight="1" x14ac:dyDescent="0.25">
      <c r="B13" s="20"/>
      <c r="C13" s="26"/>
      <c r="D13" s="22"/>
    </row>
    <row r="14" spans="2:15" ht="15" hidden="1" x14ac:dyDescent="0.25">
      <c r="B14" s="20"/>
      <c r="C14" s="26"/>
      <c r="D14" s="22"/>
    </row>
    <row r="15" spans="2:15" ht="15" hidden="1" x14ac:dyDescent="0.25">
      <c r="B15" s="20"/>
      <c r="C15" s="26"/>
      <c r="D15" s="22"/>
    </row>
    <row r="16" spans="2:15" ht="15" hidden="1" x14ac:dyDescent="0.25">
      <c r="B16" s="20"/>
      <c r="C16" s="26"/>
      <c r="D16" s="22"/>
    </row>
    <row r="17" spans="2:4" ht="15" hidden="1" x14ac:dyDescent="0.25">
      <c r="B17" s="20"/>
      <c r="C17" s="26"/>
      <c r="D17" s="22"/>
    </row>
    <row r="18" spans="2:4" ht="15" hidden="1" x14ac:dyDescent="0.25">
      <c r="B18" s="20"/>
      <c r="C18" s="26"/>
      <c r="D18" s="22"/>
    </row>
    <row r="19" spans="2:4" ht="15" hidden="1" x14ac:dyDescent="0.25">
      <c r="B19" s="20"/>
      <c r="C19" s="26"/>
      <c r="D19" s="22"/>
    </row>
    <row r="20" spans="2:4" ht="15" hidden="1" x14ac:dyDescent="0.25">
      <c r="B20" s="20"/>
      <c r="C20" s="26"/>
      <c r="D20" s="22"/>
    </row>
    <row r="21" spans="2:4" ht="15" hidden="1" x14ac:dyDescent="0.25">
      <c r="B21" s="20"/>
      <c r="C21" s="26"/>
      <c r="D21" s="22"/>
    </row>
    <row r="22" spans="2:4" ht="15" hidden="1" x14ac:dyDescent="0.25">
      <c r="B22" s="20"/>
      <c r="C22" s="26"/>
      <c r="D22" s="22"/>
    </row>
    <row r="23" spans="2:4" ht="15" hidden="1" x14ac:dyDescent="0.25">
      <c r="B23" s="20"/>
      <c r="C23" s="26"/>
      <c r="D23" s="22"/>
    </row>
    <row r="24" spans="2:4" ht="15" hidden="1" x14ac:dyDescent="0.25">
      <c r="B24" s="20"/>
      <c r="C24" s="26"/>
      <c r="D24" s="22"/>
    </row>
    <row r="25" spans="2:4" ht="15" hidden="1" x14ac:dyDescent="0.25">
      <c r="B25" s="20"/>
      <c r="C25" s="26"/>
      <c r="D25" s="22"/>
    </row>
    <row r="26" spans="2:4" ht="15" hidden="1" x14ac:dyDescent="0.25">
      <c r="B26" s="20"/>
      <c r="C26" s="26"/>
      <c r="D26" s="22"/>
    </row>
    <row r="27" spans="2:4" ht="15" hidden="1" x14ac:dyDescent="0.25">
      <c r="B27" s="20"/>
      <c r="C27" s="26"/>
      <c r="D27" s="22"/>
    </row>
    <row r="28" spans="2:4" ht="15" hidden="1" x14ac:dyDescent="0.25">
      <c r="B28" s="20"/>
      <c r="C28" s="26"/>
      <c r="D28" s="22"/>
    </row>
    <row r="29" spans="2:4" ht="15" hidden="1" x14ac:dyDescent="0.25">
      <c r="B29" s="20"/>
      <c r="C29" s="26"/>
      <c r="D29" s="22"/>
    </row>
    <row r="30" spans="2:4" ht="15" hidden="1" x14ac:dyDescent="0.25">
      <c r="B30" s="20"/>
      <c r="C30" s="26"/>
      <c r="D30" s="22"/>
    </row>
    <row r="31" spans="2:4" ht="15" hidden="1" x14ac:dyDescent="0.25">
      <c r="B31" s="20"/>
      <c r="C31" s="26"/>
      <c r="D31" s="22"/>
    </row>
    <row r="32" spans="2:4" ht="15" hidden="1" x14ac:dyDescent="0.25">
      <c r="B32" s="20"/>
      <c r="C32" s="26"/>
      <c r="D32" s="22"/>
    </row>
    <row r="33" spans="2:4" ht="15" hidden="1" x14ac:dyDescent="0.25">
      <c r="B33" s="20"/>
      <c r="C33" s="26"/>
      <c r="D33" s="22"/>
    </row>
    <row r="34" spans="2:4" ht="15" hidden="1" x14ac:dyDescent="0.25">
      <c r="B34" s="20"/>
      <c r="C34" s="26"/>
      <c r="D34" s="22"/>
    </row>
    <row r="35" spans="2:4" ht="15" hidden="1" x14ac:dyDescent="0.25">
      <c r="B35" s="20"/>
      <c r="C35" s="26"/>
      <c r="D35" s="22"/>
    </row>
    <row r="36" spans="2:4" ht="15" hidden="1" x14ac:dyDescent="0.25">
      <c r="B36" s="20"/>
      <c r="C36" s="26"/>
      <c r="D36" s="22"/>
    </row>
    <row r="37" spans="2:4" ht="15" hidden="1" x14ac:dyDescent="0.25">
      <c r="B37" s="20"/>
      <c r="C37" s="26"/>
      <c r="D37" s="22"/>
    </row>
    <row r="38" spans="2:4" ht="15" hidden="1" x14ac:dyDescent="0.25">
      <c r="B38" s="20"/>
      <c r="C38" s="26"/>
      <c r="D38" s="22"/>
    </row>
    <row r="39" spans="2:4" ht="15" hidden="1" x14ac:dyDescent="0.25">
      <c r="B39" s="20"/>
      <c r="C39" s="26"/>
      <c r="D39" s="22"/>
    </row>
    <row r="40" spans="2:4" ht="15" hidden="1" x14ac:dyDescent="0.25">
      <c r="B40" s="20"/>
      <c r="C40" s="26"/>
      <c r="D40" s="22"/>
    </row>
    <row r="41" spans="2:4" ht="15" hidden="1" x14ac:dyDescent="0.25">
      <c r="B41" s="20"/>
      <c r="C41" s="26"/>
      <c r="D41" s="22"/>
    </row>
    <row r="42" spans="2:4" ht="15" hidden="1" x14ac:dyDescent="0.25">
      <c r="B42" s="20"/>
      <c r="C42" s="26"/>
      <c r="D42" s="22"/>
    </row>
    <row r="43" spans="2:4" ht="15" hidden="1" x14ac:dyDescent="0.25">
      <c r="B43" s="20"/>
      <c r="C43" s="26"/>
      <c r="D43" s="22"/>
    </row>
    <row r="44" spans="2:4" ht="15" hidden="1" x14ac:dyDescent="0.25">
      <c r="B44" s="20"/>
      <c r="C44" s="26"/>
      <c r="D44" s="22"/>
    </row>
    <row r="45" spans="2:4" ht="15" hidden="1" x14ac:dyDescent="0.25">
      <c r="B45" s="20"/>
      <c r="C45" s="26"/>
      <c r="D45" s="22"/>
    </row>
    <row r="46" spans="2:4" ht="15" hidden="1" x14ac:dyDescent="0.25">
      <c r="B46" s="20"/>
      <c r="C46" s="26"/>
      <c r="D46" s="22"/>
    </row>
    <row r="47" spans="2:4" ht="15" hidden="1" x14ac:dyDescent="0.25">
      <c r="B47" s="20"/>
      <c r="C47" s="26"/>
      <c r="D47" s="22"/>
    </row>
    <row r="48" spans="2:4" ht="15" hidden="1" x14ac:dyDescent="0.25">
      <c r="B48" s="20"/>
      <c r="C48" s="26"/>
      <c r="D48" s="22"/>
    </row>
    <row r="49" spans="2:4" ht="15" hidden="1" x14ac:dyDescent="0.25">
      <c r="B49" s="20"/>
      <c r="C49" s="26"/>
      <c r="D49" s="22"/>
    </row>
    <row r="50" spans="2:4" ht="15" hidden="1" x14ac:dyDescent="0.25">
      <c r="B50" s="20"/>
      <c r="C50" s="26"/>
      <c r="D50" s="22"/>
    </row>
    <row r="51" spans="2:4" ht="15" hidden="1" x14ac:dyDescent="0.25">
      <c r="B51" s="20"/>
      <c r="C51" s="26"/>
      <c r="D51" s="22"/>
    </row>
    <row r="52" spans="2:4" ht="15" hidden="1" x14ac:dyDescent="0.25">
      <c r="B52" s="20"/>
      <c r="C52" s="26"/>
      <c r="D52" s="22"/>
    </row>
    <row r="53" spans="2:4" ht="15" hidden="1" x14ac:dyDescent="0.25">
      <c r="B53" s="20"/>
      <c r="C53" s="26"/>
      <c r="D53" s="22"/>
    </row>
    <row r="54" spans="2:4" ht="15" hidden="1" x14ac:dyDescent="0.25">
      <c r="B54" s="20"/>
      <c r="C54" s="26"/>
      <c r="D54" s="22"/>
    </row>
    <row r="55" spans="2:4" ht="15" hidden="1" x14ac:dyDescent="0.25">
      <c r="B55" s="20"/>
      <c r="C55" s="26"/>
      <c r="D55" s="22"/>
    </row>
    <row r="56" spans="2:4" ht="15" hidden="1" x14ac:dyDescent="0.25">
      <c r="B56" s="20"/>
      <c r="C56" s="26"/>
      <c r="D56" s="22"/>
    </row>
    <row r="57" spans="2:4" ht="15" hidden="1" x14ac:dyDescent="0.25">
      <c r="B57" s="20"/>
      <c r="C57" s="26"/>
      <c r="D57" s="22"/>
    </row>
    <row r="58" spans="2:4" ht="15" hidden="1" x14ac:dyDescent="0.25">
      <c r="B58" s="20"/>
      <c r="C58" s="26"/>
      <c r="D58" s="22"/>
    </row>
    <row r="59" spans="2:4" ht="15" hidden="1" x14ac:dyDescent="0.25">
      <c r="B59" s="20"/>
      <c r="C59" s="26"/>
      <c r="D59" s="22"/>
    </row>
    <row r="60" spans="2:4" ht="15" hidden="1" x14ac:dyDescent="0.25">
      <c r="B60" s="20"/>
      <c r="C60" s="26"/>
      <c r="D60" s="22"/>
    </row>
    <row r="61" spans="2:4" ht="15" hidden="1" x14ac:dyDescent="0.25">
      <c r="B61" s="20"/>
      <c r="C61" s="21"/>
      <c r="D61" s="22"/>
    </row>
    <row r="62" spans="2:4" ht="15" hidden="1" x14ac:dyDescent="0.25">
      <c r="B62" s="20"/>
      <c r="C62" s="26"/>
      <c r="D62" s="22"/>
    </row>
    <row r="63" spans="2:4" ht="15" hidden="1" x14ac:dyDescent="0.25">
      <c r="B63" s="20"/>
      <c r="C63" s="26"/>
      <c r="D63" s="22"/>
    </row>
    <row r="64" spans="2:4" ht="15" hidden="1" x14ac:dyDescent="0.25">
      <c r="B64" s="20"/>
      <c r="C64" s="26"/>
      <c r="D64" s="22"/>
    </row>
    <row r="65" spans="2:4" ht="15" hidden="1" x14ac:dyDescent="0.25">
      <c r="B65" s="20"/>
      <c r="C65" s="26"/>
      <c r="D65" s="22"/>
    </row>
    <row r="66" spans="2:4" ht="15" hidden="1" x14ac:dyDescent="0.25">
      <c r="B66" s="20"/>
      <c r="C66" s="26"/>
      <c r="D66" s="22"/>
    </row>
    <row r="67" spans="2:4" ht="15" hidden="1" x14ac:dyDescent="0.25">
      <c r="B67" s="20"/>
      <c r="C67" s="26"/>
      <c r="D67" s="22"/>
    </row>
    <row r="68" spans="2:4" ht="15" hidden="1" x14ac:dyDescent="0.25">
      <c r="B68" s="20"/>
      <c r="C68" s="26"/>
      <c r="D68" s="22"/>
    </row>
    <row r="69" spans="2:4" ht="15" hidden="1" x14ac:dyDescent="0.25">
      <c r="B69" s="20"/>
      <c r="C69" s="26"/>
      <c r="D69" s="22"/>
    </row>
    <row r="70" spans="2:4" ht="15" hidden="1" x14ac:dyDescent="0.25">
      <c r="B70" s="20"/>
      <c r="C70" s="26"/>
      <c r="D70" s="22"/>
    </row>
    <row r="71" spans="2:4" ht="15" hidden="1" x14ac:dyDescent="0.25">
      <c r="B71" s="20"/>
      <c r="C71" s="26"/>
      <c r="D71" s="22"/>
    </row>
    <row r="72" spans="2:4" ht="15" hidden="1" x14ac:dyDescent="0.25">
      <c r="B72" s="20"/>
      <c r="C72" s="26"/>
      <c r="D72" s="22"/>
    </row>
    <row r="73" spans="2:4" ht="15" hidden="1" x14ac:dyDescent="0.25">
      <c r="B73" s="20"/>
      <c r="C73" s="26"/>
      <c r="D73" s="22"/>
    </row>
    <row r="74" spans="2:4" ht="15" hidden="1" x14ac:dyDescent="0.25">
      <c r="B74" s="20"/>
      <c r="C74" s="26"/>
      <c r="D74" s="22"/>
    </row>
    <row r="75" spans="2:4" ht="15" hidden="1" x14ac:dyDescent="0.25">
      <c r="B75" s="20"/>
      <c r="C75" s="26"/>
      <c r="D75" s="22"/>
    </row>
    <row r="76" spans="2:4" ht="15" hidden="1" x14ac:dyDescent="0.25">
      <c r="B76" s="20"/>
      <c r="C76" s="26"/>
      <c r="D76" s="22"/>
    </row>
    <row r="77" spans="2:4" ht="15" hidden="1" x14ac:dyDescent="0.25">
      <c r="B77" s="20"/>
      <c r="C77" s="26"/>
      <c r="D77" s="22"/>
    </row>
    <row r="78" spans="2:4" ht="15" hidden="1" x14ac:dyDescent="0.25">
      <c r="B78" s="20"/>
      <c r="C78" s="26"/>
      <c r="D78" s="22"/>
    </row>
    <row r="79" spans="2:4" ht="15" hidden="1" x14ac:dyDescent="0.25">
      <c r="B79" s="20"/>
      <c r="C79" s="26"/>
      <c r="D79" s="22"/>
    </row>
    <row r="80" spans="2:4" ht="15" hidden="1" x14ac:dyDescent="0.25">
      <c r="B80" s="20"/>
      <c r="C80" s="26"/>
      <c r="D80" s="22"/>
    </row>
    <row r="81" spans="2:4" ht="15" hidden="1" x14ac:dyDescent="0.25">
      <c r="B81" s="20"/>
      <c r="C81" s="26"/>
      <c r="D81" s="22"/>
    </row>
    <row r="82" spans="2:4" ht="15" hidden="1" x14ac:dyDescent="0.25">
      <c r="B82" s="20"/>
      <c r="C82" s="26"/>
      <c r="D82" s="22"/>
    </row>
    <row r="83" spans="2:4" ht="15" hidden="1" x14ac:dyDescent="0.25">
      <c r="B83" s="20"/>
      <c r="C83" s="26"/>
      <c r="D83" s="22"/>
    </row>
    <row r="84" spans="2:4" ht="15" hidden="1" x14ac:dyDescent="0.25">
      <c r="B84" s="20"/>
      <c r="C84" s="26"/>
      <c r="D84" s="22"/>
    </row>
    <row r="85" spans="2:4" ht="15" hidden="1" x14ac:dyDescent="0.25">
      <c r="B85" s="20"/>
      <c r="C85" s="26"/>
      <c r="D85" s="22"/>
    </row>
    <row r="86" spans="2:4" ht="15" hidden="1" x14ac:dyDescent="0.25">
      <c r="B86" s="20"/>
      <c r="C86" s="26"/>
      <c r="D86" s="22"/>
    </row>
    <row r="87" spans="2:4" ht="15" hidden="1" x14ac:dyDescent="0.25">
      <c r="B87" s="20"/>
      <c r="C87" s="26"/>
      <c r="D87" s="22"/>
    </row>
    <row r="88" spans="2:4" ht="15" hidden="1" x14ac:dyDescent="0.25">
      <c r="B88" s="20"/>
      <c r="C88" s="26"/>
      <c r="D88" s="22"/>
    </row>
    <row r="89" spans="2:4" ht="15" hidden="1" x14ac:dyDescent="0.25">
      <c r="B89" s="20"/>
      <c r="C89" s="26"/>
      <c r="D89" s="22"/>
    </row>
    <row r="90" spans="2:4" ht="15" hidden="1" x14ac:dyDescent="0.25">
      <c r="B90" s="20"/>
      <c r="C90" s="21"/>
      <c r="D90" s="22"/>
    </row>
    <row r="91" spans="2:4" ht="15" hidden="1" x14ac:dyDescent="0.25">
      <c r="B91" s="20"/>
      <c r="C91" s="26"/>
      <c r="D91" s="22"/>
    </row>
    <row r="92" spans="2:4" ht="15" hidden="1" x14ac:dyDescent="0.25">
      <c r="B92" s="20"/>
      <c r="C92" s="26"/>
      <c r="D92" s="22"/>
    </row>
    <row r="93" spans="2:4" ht="15" hidden="1" x14ac:dyDescent="0.25">
      <c r="B93" s="20"/>
      <c r="C93" s="26"/>
      <c r="D93" s="22"/>
    </row>
    <row r="94" spans="2:4" ht="15" hidden="1" x14ac:dyDescent="0.25">
      <c r="B94" s="20"/>
      <c r="C94" s="26"/>
      <c r="D94" s="22"/>
    </row>
    <row r="95" spans="2:4" ht="15" hidden="1" x14ac:dyDescent="0.25">
      <c r="B95" s="20"/>
      <c r="C95" s="26"/>
      <c r="D95" s="22"/>
    </row>
    <row r="96" spans="2:4" ht="15" hidden="1" x14ac:dyDescent="0.25">
      <c r="B96" s="20"/>
      <c r="C96" s="26"/>
      <c r="D96" s="22"/>
    </row>
    <row r="97" spans="2:4" ht="15" hidden="1" x14ac:dyDescent="0.25">
      <c r="B97" s="20"/>
      <c r="C97" s="26"/>
      <c r="D97" s="22"/>
    </row>
    <row r="98" spans="2:4" ht="15" hidden="1" x14ac:dyDescent="0.25">
      <c r="B98" s="20"/>
      <c r="C98" s="26"/>
      <c r="D98" s="22"/>
    </row>
    <row r="99" spans="2:4" ht="15" hidden="1" x14ac:dyDescent="0.25">
      <c r="B99" s="20"/>
      <c r="C99" s="26"/>
      <c r="D99" s="22"/>
    </row>
    <row r="100" spans="2:4" ht="15" hidden="1" x14ac:dyDescent="0.25">
      <c r="B100" s="20"/>
      <c r="C100" s="26"/>
      <c r="D100" s="22"/>
    </row>
    <row r="101" spans="2:4" ht="15" hidden="1" x14ac:dyDescent="0.25">
      <c r="B101" s="20"/>
      <c r="C101" s="26"/>
      <c r="D101" s="22"/>
    </row>
    <row r="102" spans="2:4" ht="15" hidden="1" x14ac:dyDescent="0.25">
      <c r="B102" s="20"/>
      <c r="C102" s="26"/>
      <c r="D102" s="22"/>
    </row>
    <row r="103" spans="2:4" ht="15" hidden="1" x14ac:dyDescent="0.25">
      <c r="B103" s="20"/>
      <c r="C103" s="26"/>
      <c r="D103" s="22"/>
    </row>
    <row r="104" spans="2:4" ht="15" hidden="1" x14ac:dyDescent="0.25">
      <c r="B104" s="20"/>
      <c r="C104" s="26"/>
      <c r="D104" s="22"/>
    </row>
    <row r="105" spans="2:4" ht="15" hidden="1" x14ac:dyDescent="0.25">
      <c r="B105" s="20"/>
      <c r="C105" s="26"/>
      <c r="D105" s="22"/>
    </row>
    <row r="106" spans="2:4" ht="15" hidden="1" x14ac:dyDescent="0.25">
      <c r="B106" s="20"/>
      <c r="C106" s="26"/>
      <c r="D106" s="22"/>
    </row>
    <row r="107" spans="2:4" ht="15" hidden="1" x14ac:dyDescent="0.25">
      <c r="B107" s="20"/>
      <c r="C107" s="26"/>
      <c r="D107" s="22"/>
    </row>
    <row r="108" spans="2:4" ht="15" hidden="1" x14ac:dyDescent="0.25">
      <c r="B108" s="20"/>
      <c r="C108" s="26"/>
      <c r="D108" s="22"/>
    </row>
    <row r="109" spans="2:4" ht="15" hidden="1" x14ac:dyDescent="0.25">
      <c r="B109" s="20"/>
      <c r="C109" s="26"/>
      <c r="D109" s="22"/>
    </row>
    <row r="110" spans="2:4" ht="15" hidden="1" x14ac:dyDescent="0.25">
      <c r="B110" s="20"/>
      <c r="C110" s="26"/>
      <c r="D110" s="22"/>
    </row>
    <row r="111" spans="2:4" ht="15" hidden="1" x14ac:dyDescent="0.25">
      <c r="B111" s="20"/>
      <c r="C111" s="26"/>
      <c r="D111" s="22"/>
    </row>
    <row r="112" spans="2:4" ht="15" hidden="1" x14ac:dyDescent="0.25">
      <c r="B112" s="20"/>
      <c r="C112" s="26"/>
      <c r="D112" s="22"/>
    </row>
    <row r="113" spans="2:4" ht="15" hidden="1" x14ac:dyDescent="0.25">
      <c r="B113" s="20"/>
      <c r="C113" s="26"/>
      <c r="D113" s="22"/>
    </row>
    <row r="114" spans="2:4" ht="15" hidden="1" x14ac:dyDescent="0.25">
      <c r="B114" s="20"/>
      <c r="C114" s="26"/>
      <c r="D114" s="22"/>
    </row>
    <row r="115" spans="2:4" ht="15" hidden="1" x14ac:dyDescent="0.25">
      <c r="B115" s="20"/>
      <c r="C115" s="26"/>
      <c r="D115" s="22"/>
    </row>
    <row r="116" spans="2:4" ht="15" hidden="1" x14ac:dyDescent="0.25">
      <c r="B116" s="20"/>
      <c r="C116" s="26"/>
      <c r="D116" s="22"/>
    </row>
    <row r="117" spans="2:4" ht="15" hidden="1" x14ac:dyDescent="0.25">
      <c r="B117" s="20"/>
      <c r="C117" s="26"/>
      <c r="D117" s="22"/>
    </row>
    <row r="118" spans="2:4" ht="15" hidden="1" x14ac:dyDescent="0.25">
      <c r="B118" s="20"/>
      <c r="C118" s="26"/>
      <c r="D118" s="22"/>
    </row>
    <row r="119" spans="2:4" ht="15" hidden="1" x14ac:dyDescent="0.25">
      <c r="B119" s="20"/>
      <c r="C119" s="26"/>
      <c r="D119" s="22"/>
    </row>
    <row r="120" spans="2:4" ht="15" hidden="1" x14ac:dyDescent="0.25">
      <c r="B120" s="20"/>
      <c r="C120" s="26"/>
      <c r="D120" s="22"/>
    </row>
    <row r="121" spans="2:4" ht="15" hidden="1" x14ac:dyDescent="0.25">
      <c r="B121" s="20"/>
      <c r="C121" s="26"/>
      <c r="D121" s="22"/>
    </row>
    <row r="122" spans="2:4" ht="15" hidden="1" x14ac:dyDescent="0.25">
      <c r="B122" s="20"/>
      <c r="C122" s="26"/>
      <c r="D122" s="22"/>
    </row>
    <row r="123" spans="2:4" ht="15" hidden="1" x14ac:dyDescent="0.25">
      <c r="B123" s="20"/>
      <c r="C123" s="26"/>
      <c r="D123" s="22"/>
    </row>
    <row r="124" spans="2:4" ht="15" hidden="1" x14ac:dyDescent="0.25">
      <c r="B124" s="20"/>
      <c r="C124" s="26"/>
      <c r="D124" s="22"/>
    </row>
    <row r="125" spans="2:4" ht="15" hidden="1" x14ac:dyDescent="0.25">
      <c r="B125" s="20"/>
      <c r="C125" s="21"/>
      <c r="D125" s="22"/>
    </row>
    <row r="126" spans="2:4" ht="15" hidden="1" x14ac:dyDescent="0.25">
      <c r="B126" s="20"/>
      <c r="C126" s="26"/>
      <c r="D126" s="22"/>
    </row>
    <row r="127" spans="2:4" ht="15" hidden="1" x14ac:dyDescent="0.25">
      <c r="B127" s="20"/>
      <c r="C127" s="21"/>
      <c r="D127" s="22"/>
    </row>
    <row r="128" spans="2:4" ht="15" hidden="1" x14ac:dyDescent="0.25">
      <c r="B128" s="20"/>
      <c r="C128" s="26"/>
      <c r="D128" s="22"/>
    </row>
    <row r="129" spans="2:4" ht="15" hidden="1" x14ac:dyDescent="0.25">
      <c r="B129" s="20"/>
      <c r="C129" s="26"/>
      <c r="D129" s="22"/>
    </row>
    <row r="130" spans="2:4" ht="15" hidden="1" x14ac:dyDescent="0.25">
      <c r="B130" s="20"/>
      <c r="C130" s="26"/>
      <c r="D130" s="22"/>
    </row>
    <row r="131" spans="2:4" ht="15" hidden="1" x14ac:dyDescent="0.25">
      <c r="B131" s="20"/>
      <c r="C131" s="21"/>
      <c r="D131" s="22"/>
    </row>
    <row r="132" spans="2:4" ht="15" hidden="1" x14ac:dyDescent="0.25">
      <c r="B132" s="20"/>
      <c r="C132" s="26"/>
      <c r="D132" s="22"/>
    </row>
    <row r="133" spans="2:4" ht="15" hidden="1" x14ac:dyDescent="0.25">
      <c r="B133" s="20"/>
      <c r="C133" s="26"/>
      <c r="D133" s="22"/>
    </row>
    <row r="134" spans="2:4" ht="15" hidden="1" x14ac:dyDescent="0.25">
      <c r="B134" s="20"/>
      <c r="C134" s="26"/>
      <c r="D134" s="22"/>
    </row>
    <row r="135" spans="2:4" ht="15" hidden="1" x14ac:dyDescent="0.25">
      <c r="B135" s="20"/>
      <c r="C135" s="26"/>
      <c r="D135" s="22"/>
    </row>
    <row r="136" spans="2:4" ht="15" hidden="1" x14ac:dyDescent="0.25">
      <c r="B136" s="20"/>
      <c r="C136" s="26"/>
      <c r="D136" s="22"/>
    </row>
    <row r="137" spans="2:4" ht="15" hidden="1" x14ac:dyDescent="0.25">
      <c r="B137" s="20"/>
      <c r="C137" s="26"/>
      <c r="D137" s="22"/>
    </row>
    <row r="138" spans="2:4" ht="15" hidden="1" x14ac:dyDescent="0.25">
      <c r="B138" s="20"/>
      <c r="C138" s="26"/>
      <c r="D138" s="22"/>
    </row>
    <row r="139" spans="2:4" ht="15" hidden="1" x14ac:dyDescent="0.25">
      <c r="B139" s="20"/>
      <c r="C139" s="26"/>
      <c r="D139" s="22"/>
    </row>
    <row r="140" spans="2:4" ht="15" hidden="1" x14ac:dyDescent="0.25">
      <c r="B140" s="20"/>
      <c r="C140" s="26"/>
      <c r="D140" s="22"/>
    </row>
    <row r="141" spans="2:4" ht="15" hidden="1" x14ac:dyDescent="0.25">
      <c r="B141" s="20"/>
      <c r="C141" s="26"/>
      <c r="D141" s="22"/>
    </row>
    <row r="142" spans="2:4" ht="15" hidden="1" x14ac:dyDescent="0.25">
      <c r="B142" s="20"/>
      <c r="C142" s="26"/>
      <c r="D142" s="22"/>
    </row>
    <row r="143" spans="2:4" ht="15" hidden="1" x14ac:dyDescent="0.25">
      <c r="B143" s="20"/>
      <c r="C143" s="26"/>
      <c r="D143" s="22"/>
    </row>
    <row r="144" spans="2:4" ht="15" hidden="1" x14ac:dyDescent="0.25">
      <c r="B144" s="20"/>
      <c r="C144" s="26"/>
      <c r="D144" s="22"/>
    </row>
    <row r="145" spans="2:4" ht="15" hidden="1" x14ac:dyDescent="0.25">
      <c r="B145" s="20"/>
      <c r="C145" s="26"/>
      <c r="D145" s="22"/>
    </row>
    <row r="146" spans="2:4" ht="15" hidden="1" x14ac:dyDescent="0.25">
      <c r="B146" s="20"/>
      <c r="C146" s="26"/>
      <c r="D146" s="22"/>
    </row>
    <row r="147" spans="2:4" ht="15" hidden="1" x14ac:dyDescent="0.25">
      <c r="B147" s="20"/>
      <c r="C147" s="26"/>
      <c r="D147" s="22"/>
    </row>
    <row r="148" spans="2:4" ht="15" hidden="1" x14ac:dyDescent="0.25">
      <c r="B148" s="20"/>
      <c r="C148" s="26"/>
      <c r="D148" s="22"/>
    </row>
    <row r="149" spans="2:4" ht="15" hidden="1" x14ac:dyDescent="0.25">
      <c r="B149" s="20"/>
      <c r="C149" s="26"/>
      <c r="D149" s="22"/>
    </row>
    <row r="150" spans="2:4" ht="15" hidden="1" x14ac:dyDescent="0.25">
      <c r="B150" s="20"/>
      <c r="C150" s="26"/>
      <c r="D150" s="22"/>
    </row>
    <row r="151" spans="2:4" ht="15" hidden="1" x14ac:dyDescent="0.25">
      <c r="B151" s="20"/>
      <c r="C151" s="26"/>
      <c r="D151" s="22"/>
    </row>
    <row r="152" spans="2:4" ht="15" hidden="1" x14ac:dyDescent="0.25">
      <c r="B152" s="20"/>
      <c r="C152" s="26"/>
      <c r="D152" s="22"/>
    </row>
    <row r="153" spans="2:4" ht="15" hidden="1" x14ac:dyDescent="0.25">
      <c r="B153" s="20"/>
      <c r="C153" s="26"/>
      <c r="D153" s="22"/>
    </row>
    <row r="154" spans="2:4" ht="15" hidden="1" x14ac:dyDescent="0.25">
      <c r="B154" s="20"/>
      <c r="C154" s="26"/>
      <c r="D154" s="22"/>
    </row>
    <row r="155" spans="2:4" ht="15" hidden="1" x14ac:dyDescent="0.25">
      <c r="B155" s="20"/>
      <c r="C155" s="26"/>
      <c r="D155" s="22"/>
    </row>
    <row r="156" spans="2:4" ht="15" hidden="1" x14ac:dyDescent="0.25">
      <c r="B156" s="20"/>
      <c r="C156" s="26"/>
      <c r="D156" s="22"/>
    </row>
    <row r="157" spans="2:4" ht="15" hidden="1" x14ac:dyDescent="0.25">
      <c r="B157" s="20"/>
      <c r="C157" s="26"/>
      <c r="D157" s="22"/>
    </row>
    <row r="158" spans="2:4" ht="15" hidden="1" x14ac:dyDescent="0.25">
      <c r="B158" s="20"/>
      <c r="C158" s="26"/>
      <c r="D158" s="22"/>
    </row>
    <row r="159" spans="2:4" ht="15" hidden="1" x14ac:dyDescent="0.25">
      <c r="B159" s="20"/>
      <c r="C159" s="26"/>
      <c r="D159" s="22"/>
    </row>
    <row r="160" spans="2:4" ht="15" hidden="1" x14ac:dyDescent="0.25">
      <c r="B160" s="20"/>
      <c r="C160" s="26"/>
      <c r="D160" s="22"/>
    </row>
    <row r="161" spans="2:4" ht="15" hidden="1" x14ac:dyDescent="0.25">
      <c r="B161" s="20"/>
      <c r="C161" s="26"/>
      <c r="D161" s="22"/>
    </row>
    <row r="162" spans="2:4" ht="15" hidden="1" x14ac:dyDescent="0.25">
      <c r="B162" s="20"/>
      <c r="C162" s="26"/>
      <c r="D162" s="22"/>
    </row>
    <row r="163" spans="2:4" ht="15" hidden="1" x14ac:dyDescent="0.25">
      <c r="B163" s="20"/>
      <c r="C163" s="26"/>
      <c r="D163" s="22"/>
    </row>
    <row r="164" spans="2:4" ht="15" hidden="1" x14ac:dyDescent="0.25">
      <c r="B164" s="20"/>
      <c r="C164" s="26"/>
      <c r="D164" s="22"/>
    </row>
    <row r="165" spans="2:4" ht="15" hidden="1" x14ac:dyDescent="0.25">
      <c r="B165" s="20"/>
      <c r="C165" s="26"/>
      <c r="D165" s="22"/>
    </row>
    <row r="166" spans="2:4" ht="15" hidden="1" x14ac:dyDescent="0.25">
      <c r="B166" s="20"/>
      <c r="C166" s="26"/>
      <c r="D166" s="22"/>
    </row>
    <row r="167" spans="2:4" ht="15" hidden="1" x14ac:dyDescent="0.25">
      <c r="B167" s="20"/>
      <c r="C167" s="26"/>
      <c r="D167" s="22"/>
    </row>
    <row r="168" spans="2:4" ht="15" hidden="1" x14ac:dyDescent="0.25">
      <c r="B168" s="20"/>
      <c r="C168" s="26"/>
      <c r="D168" s="22"/>
    </row>
    <row r="169" spans="2:4" ht="15" hidden="1" x14ac:dyDescent="0.25">
      <c r="B169" s="20"/>
      <c r="C169" s="26"/>
      <c r="D169" s="22"/>
    </row>
    <row r="170" spans="2:4" ht="15" hidden="1" x14ac:dyDescent="0.25">
      <c r="B170" s="20"/>
      <c r="C170" s="26"/>
      <c r="D170" s="22"/>
    </row>
    <row r="171" spans="2:4" ht="15" hidden="1" x14ac:dyDescent="0.25">
      <c r="B171" s="20"/>
      <c r="C171" s="26"/>
      <c r="D171" s="22"/>
    </row>
    <row r="172" spans="2:4" ht="15" hidden="1" x14ac:dyDescent="0.25">
      <c r="B172" s="20"/>
      <c r="C172" s="26"/>
      <c r="D172" s="22"/>
    </row>
    <row r="173" spans="2:4" ht="15" hidden="1" x14ac:dyDescent="0.25">
      <c r="B173" s="20"/>
      <c r="C173" s="26"/>
      <c r="D173" s="22"/>
    </row>
    <row r="174" spans="2:4" ht="15" hidden="1" x14ac:dyDescent="0.25">
      <c r="B174" s="20"/>
      <c r="C174" s="26"/>
      <c r="D174" s="22"/>
    </row>
    <row r="175" spans="2:4" ht="15" hidden="1" x14ac:dyDescent="0.25">
      <c r="B175" s="20"/>
      <c r="C175" s="26"/>
      <c r="D175" s="22"/>
    </row>
    <row r="176" spans="2:4" ht="15" hidden="1" x14ac:dyDescent="0.25">
      <c r="B176" s="20"/>
      <c r="C176" s="26"/>
      <c r="D176" s="22"/>
    </row>
    <row r="177" spans="2:4" ht="15" hidden="1" x14ac:dyDescent="0.25">
      <c r="B177" s="20"/>
      <c r="C177" s="26"/>
      <c r="D177" s="22"/>
    </row>
    <row r="178" spans="2:4" ht="15" hidden="1" x14ac:dyDescent="0.25">
      <c r="B178" s="20"/>
      <c r="C178" s="26"/>
      <c r="D178" s="22"/>
    </row>
    <row r="179" spans="2:4" ht="15" hidden="1" x14ac:dyDescent="0.25">
      <c r="B179" s="20"/>
      <c r="C179" s="26"/>
      <c r="D179" s="22"/>
    </row>
    <row r="180" spans="2:4" ht="15" hidden="1" x14ac:dyDescent="0.25">
      <c r="B180" s="20"/>
      <c r="C180" s="26"/>
      <c r="D180" s="22"/>
    </row>
    <row r="181" spans="2:4" ht="15" hidden="1" x14ac:dyDescent="0.25">
      <c r="B181" s="20"/>
      <c r="C181" s="26"/>
      <c r="D181" s="22"/>
    </row>
    <row r="182" spans="2:4" ht="15" hidden="1" x14ac:dyDescent="0.25">
      <c r="B182" s="20"/>
      <c r="C182" s="26"/>
      <c r="D182" s="22"/>
    </row>
    <row r="183" spans="2:4" ht="15" hidden="1" x14ac:dyDescent="0.25">
      <c r="B183" s="20"/>
      <c r="C183" s="26"/>
      <c r="D183" s="22"/>
    </row>
    <row r="184" spans="2:4" ht="15" hidden="1" x14ac:dyDescent="0.25">
      <c r="B184" s="20"/>
      <c r="C184" s="26"/>
      <c r="D184" s="22"/>
    </row>
    <row r="185" spans="2:4" ht="15" hidden="1" x14ac:dyDescent="0.25">
      <c r="B185" s="20"/>
      <c r="C185" s="26"/>
      <c r="D185" s="22"/>
    </row>
    <row r="186" spans="2:4" ht="15" hidden="1" x14ac:dyDescent="0.25">
      <c r="B186" s="20"/>
      <c r="C186" s="26"/>
      <c r="D186" s="22"/>
    </row>
    <row r="187" spans="2:4" ht="15" hidden="1" x14ac:dyDescent="0.25">
      <c r="B187" s="20"/>
      <c r="C187" s="26"/>
      <c r="D187" s="22"/>
    </row>
    <row r="188" spans="2:4" ht="15" hidden="1" x14ac:dyDescent="0.25">
      <c r="B188" s="20"/>
      <c r="C188" s="26"/>
      <c r="D188" s="22"/>
    </row>
    <row r="189" spans="2:4" ht="15" hidden="1" x14ac:dyDescent="0.25">
      <c r="B189" s="20"/>
      <c r="C189" s="26"/>
      <c r="D189" s="22"/>
    </row>
    <row r="190" spans="2:4" ht="15" hidden="1" x14ac:dyDescent="0.25">
      <c r="B190" s="20"/>
      <c r="C190" s="26"/>
      <c r="D190" s="22"/>
    </row>
    <row r="191" spans="2:4" ht="15" hidden="1" x14ac:dyDescent="0.25">
      <c r="B191" s="20"/>
      <c r="C191" s="26"/>
      <c r="D191" s="22"/>
    </row>
    <row r="192" spans="2:4" ht="15" hidden="1" x14ac:dyDescent="0.25">
      <c r="B192" s="20"/>
      <c r="C192" s="26"/>
      <c r="D192" s="22"/>
    </row>
    <row r="193" spans="2:4" ht="15" hidden="1" x14ac:dyDescent="0.25">
      <c r="B193" s="20"/>
      <c r="C193" s="26"/>
      <c r="D193" s="22"/>
    </row>
    <row r="194" spans="2:4" ht="15" hidden="1" x14ac:dyDescent="0.25">
      <c r="B194" s="20"/>
      <c r="C194" s="26"/>
      <c r="D194" s="22"/>
    </row>
    <row r="195" spans="2:4" ht="15" hidden="1" x14ac:dyDescent="0.25">
      <c r="B195" s="20"/>
      <c r="C195" s="26"/>
      <c r="D195" s="22"/>
    </row>
    <row r="196" spans="2:4" ht="15" hidden="1" x14ac:dyDescent="0.25">
      <c r="B196" s="20"/>
      <c r="C196" s="26"/>
      <c r="D196" s="22"/>
    </row>
    <row r="197" spans="2:4" ht="15" hidden="1" x14ac:dyDescent="0.25">
      <c r="B197" s="20"/>
      <c r="C197" s="26"/>
      <c r="D197" s="22"/>
    </row>
    <row r="198" spans="2:4" ht="15" hidden="1" x14ac:dyDescent="0.25">
      <c r="B198" s="20"/>
      <c r="C198" s="26"/>
      <c r="D198" s="22"/>
    </row>
    <row r="199" spans="2:4" ht="15" hidden="1" x14ac:dyDescent="0.25">
      <c r="B199" s="20"/>
      <c r="C199" s="26"/>
      <c r="D199" s="22"/>
    </row>
    <row r="200" spans="2:4" ht="15" hidden="1" x14ac:dyDescent="0.25">
      <c r="B200" s="20"/>
      <c r="C200" s="26"/>
      <c r="D200" s="22"/>
    </row>
    <row r="201" spans="2:4" ht="15" hidden="1" x14ac:dyDescent="0.25">
      <c r="B201" s="20"/>
      <c r="C201" s="26"/>
      <c r="D201" s="22"/>
    </row>
    <row r="202" spans="2:4" ht="15" hidden="1" x14ac:dyDescent="0.25">
      <c r="B202" s="20"/>
      <c r="C202" s="26"/>
      <c r="D202" s="22"/>
    </row>
    <row r="203" spans="2:4" ht="15" hidden="1" x14ac:dyDescent="0.25">
      <c r="B203" s="20"/>
      <c r="C203" s="26"/>
      <c r="D203" s="22"/>
    </row>
    <row r="204" spans="2:4" ht="15" hidden="1" x14ac:dyDescent="0.25">
      <c r="B204" s="20"/>
      <c r="C204" s="26"/>
      <c r="D204" s="22"/>
    </row>
    <row r="205" spans="2:4" ht="15" hidden="1" x14ac:dyDescent="0.25">
      <c r="B205" s="20"/>
      <c r="C205" s="26"/>
      <c r="D205" s="22"/>
    </row>
    <row r="206" spans="2:4" ht="15" hidden="1" x14ac:dyDescent="0.25">
      <c r="B206" s="20"/>
      <c r="C206" s="26"/>
      <c r="D206" s="22"/>
    </row>
    <row r="207" spans="2:4" ht="15" hidden="1" x14ac:dyDescent="0.25">
      <c r="B207" s="20"/>
      <c r="C207" s="26"/>
      <c r="D207" s="22"/>
    </row>
    <row r="208" spans="2:4" ht="15" hidden="1" x14ac:dyDescent="0.25">
      <c r="B208" s="20"/>
      <c r="C208" s="26"/>
      <c r="D208" s="22"/>
    </row>
    <row r="209" spans="2:4" ht="15" hidden="1" x14ac:dyDescent="0.25">
      <c r="B209" s="20"/>
      <c r="C209" s="26"/>
      <c r="D209" s="22"/>
    </row>
    <row r="210" spans="2:4" ht="15" hidden="1" x14ac:dyDescent="0.25">
      <c r="B210" s="20"/>
      <c r="C210" s="26"/>
      <c r="D210" s="22"/>
    </row>
    <row r="211" spans="2:4" ht="15" hidden="1" x14ac:dyDescent="0.25">
      <c r="B211" s="20"/>
      <c r="C211" s="26"/>
      <c r="D211" s="22"/>
    </row>
    <row r="212" spans="2:4" ht="15" hidden="1" x14ac:dyDescent="0.25">
      <c r="B212" s="20"/>
      <c r="C212" s="26"/>
      <c r="D212" s="22"/>
    </row>
    <row r="213" spans="2:4" ht="15" hidden="1" x14ac:dyDescent="0.25">
      <c r="B213" s="20"/>
      <c r="C213" s="26"/>
      <c r="D213" s="22"/>
    </row>
    <row r="214" spans="2:4" ht="15" hidden="1" x14ac:dyDescent="0.25">
      <c r="B214" s="20"/>
      <c r="C214" s="26"/>
      <c r="D214" s="22"/>
    </row>
    <row r="215" spans="2:4" ht="15" hidden="1" x14ac:dyDescent="0.25">
      <c r="B215" s="20"/>
      <c r="C215" s="26"/>
      <c r="D215" s="22"/>
    </row>
    <row r="216" spans="2:4" ht="15" hidden="1" x14ac:dyDescent="0.25">
      <c r="B216" s="20"/>
      <c r="C216" s="26"/>
      <c r="D216" s="22"/>
    </row>
    <row r="217" spans="2:4" ht="15" hidden="1" x14ac:dyDescent="0.25">
      <c r="B217" s="20"/>
      <c r="C217" s="26"/>
      <c r="D217" s="22"/>
    </row>
    <row r="218" spans="2:4" ht="15" hidden="1" x14ac:dyDescent="0.25">
      <c r="B218" s="20"/>
      <c r="C218" s="26"/>
      <c r="D218" s="22"/>
    </row>
    <row r="219" spans="2:4" ht="15" hidden="1" x14ac:dyDescent="0.25">
      <c r="B219" s="20"/>
      <c r="C219" s="26"/>
      <c r="D219" s="22"/>
    </row>
    <row r="220" spans="2:4" ht="15" hidden="1" x14ac:dyDescent="0.25">
      <c r="B220" s="20"/>
      <c r="C220" s="26"/>
      <c r="D220" s="22"/>
    </row>
    <row r="221" spans="2:4" ht="15" hidden="1" x14ac:dyDescent="0.25">
      <c r="B221" s="20"/>
      <c r="C221" s="26"/>
      <c r="D221" s="22"/>
    </row>
    <row r="222" spans="2:4" ht="15" hidden="1" x14ac:dyDescent="0.25">
      <c r="B222" s="20"/>
      <c r="C222" s="26"/>
      <c r="D222" s="22"/>
    </row>
    <row r="223" spans="2:4" ht="15" hidden="1" x14ac:dyDescent="0.25">
      <c r="B223" s="20"/>
      <c r="C223" s="26"/>
      <c r="D223" s="22"/>
    </row>
    <row r="224" spans="2:4" ht="15" hidden="1" x14ac:dyDescent="0.25">
      <c r="B224" s="20"/>
      <c r="C224" s="26"/>
      <c r="D224" s="22"/>
    </row>
    <row r="225" spans="2:4" ht="15" hidden="1" x14ac:dyDescent="0.25">
      <c r="B225" s="20"/>
      <c r="C225" s="26"/>
      <c r="D225" s="22"/>
    </row>
    <row r="226" spans="2:4" ht="15" hidden="1" x14ac:dyDescent="0.25">
      <c r="B226" s="20"/>
      <c r="C226" s="26"/>
      <c r="D226" s="22"/>
    </row>
    <row r="227" spans="2:4" ht="15" hidden="1" x14ac:dyDescent="0.25">
      <c r="B227" s="20"/>
      <c r="C227" s="26"/>
      <c r="D227" s="22"/>
    </row>
    <row r="228" spans="2:4" ht="15" hidden="1" x14ac:dyDescent="0.25">
      <c r="B228" s="20"/>
      <c r="C228" s="26"/>
      <c r="D228" s="22"/>
    </row>
    <row r="229" spans="2:4" ht="15" hidden="1" x14ac:dyDescent="0.25">
      <c r="B229" s="20"/>
      <c r="C229" s="26"/>
      <c r="D229" s="22"/>
    </row>
    <row r="230" spans="2:4" ht="15" hidden="1" x14ac:dyDescent="0.25">
      <c r="B230" s="20"/>
      <c r="C230" s="26"/>
      <c r="D230" s="22"/>
    </row>
    <row r="231" spans="2:4" ht="15" hidden="1" x14ac:dyDescent="0.25">
      <c r="B231" s="20"/>
      <c r="C231" s="26"/>
      <c r="D231" s="22"/>
    </row>
    <row r="232" spans="2:4" ht="15" hidden="1" x14ac:dyDescent="0.25">
      <c r="B232" s="20"/>
      <c r="C232" s="26"/>
      <c r="D232" s="22"/>
    </row>
    <row r="233" spans="2:4" ht="15" hidden="1" x14ac:dyDescent="0.25">
      <c r="B233" s="20"/>
      <c r="C233" s="26"/>
      <c r="D233" s="22"/>
    </row>
    <row r="234" spans="2:4" ht="15" hidden="1" x14ac:dyDescent="0.25">
      <c r="B234" s="20"/>
      <c r="C234" s="26"/>
      <c r="D234" s="22"/>
    </row>
    <row r="235" spans="2:4" ht="15" hidden="1" x14ac:dyDescent="0.25">
      <c r="B235" s="20"/>
      <c r="C235" s="26"/>
      <c r="D235" s="22"/>
    </row>
    <row r="236" spans="2:4" ht="15" hidden="1" x14ac:dyDescent="0.25">
      <c r="B236" s="20"/>
      <c r="C236" s="26"/>
      <c r="D236" s="22"/>
    </row>
    <row r="237" spans="2:4" ht="15" hidden="1" x14ac:dyDescent="0.25">
      <c r="B237" s="20"/>
      <c r="C237" s="26"/>
      <c r="D237" s="22"/>
    </row>
    <row r="238" spans="2:4" ht="15" hidden="1" x14ac:dyDescent="0.25">
      <c r="B238" s="20"/>
      <c r="C238" s="26"/>
      <c r="D238" s="22"/>
    </row>
    <row r="239" spans="2:4" ht="15" hidden="1" x14ac:dyDescent="0.25">
      <c r="B239" s="20"/>
      <c r="C239" s="26"/>
      <c r="D239" s="22"/>
    </row>
    <row r="240" spans="2:4" ht="15" hidden="1" x14ac:dyDescent="0.25">
      <c r="B240" s="20"/>
      <c r="C240" s="26"/>
      <c r="D240" s="22"/>
    </row>
    <row r="241" spans="2:4" ht="15" hidden="1" x14ac:dyDescent="0.25">
      <c r="B241" s="20"/>
      <c r="C241" s="26"/>
      <c r="D241" s="22"/>
    </row>
    <row r="242" spans="2:4" ht="15" hidden="1" x14ac:dyDescent="0.25">
      <c r="B242" s="20"/>
      <c r="C242" s="26"/>
      <c r="D242" s="22"/>
    </row>
    <row r="243" spans="2:4" ht="15" hidden="1" x14ac:dyDescent="0.25">
      <c r="B243" s="20"/>
      <c r="C243" s="26"/>
      <c r="D243" s="22"/>
    </row>
    <row r="244" spans="2:4" ht="15" hidden="1" x14ac:dyDescent="0.25">
      <c r="B244" s="20"/>
      <c r="C244" s="26"/>
      <c r="D244" s="22"/>
    </row>
    <row r="245" spans="2:4" ht="15" hidden="1" x14ac:dyDescent="0.25">
      <c r="B245" s="20"/>
      <c r="C245" s="26"/>
      <c r="D245" s="22"/>
    </row>
    <row r="246" spans="2:4" ht="15" hidden="1" x14ac:dyDescent="0.25">
      <c r="B246" s="20"/>
      <c r="C246" s="26"/>
      <c r="D246" s="22"/>
    </row>
    <row r="247" spans="2:4" ht="15" hidden="1" x14ac:dyDescent="0.25">
      <c r="B247" s="20"/>
      <c r="C247" s="26"/>
      <c r="D247" s="22"/>
    </row>
    <row r="248" spans="2:4" ht="15" hidden="1" x14ac:dyDescent="0.25">
      <c r="B248" s="20"/>
      <c r="C248" s="26"/>
      <c r="D248" s="22"/>
    </row>
    <row r="249" spans="2:4" ht="15" hidden="1" x14ac:dyDescent="0.25">
      <c r="B249" s="20"/>
      <c r="C249" s="26"/>
      <c r="D249" s="22"/>
    </row>
    <row r="250" spans="2:4" ht="15" hidden="1" x14ac:dyDescent="0.25">
      <c r="B250" s="20"/>
      <c r="C250" s="26"/>
      <c r="D250" s="22"/>
    </row>
    <row r="251" spans="2:4" ht="15" hidden="1" x14ac:dyDescent="0.25">
      <c r="B251" s="20"/>
      <c r="C251" s="26"/>
      <c r="D251" s="22"/>
    </row>
    <row r="252" spans="2:4" ht="15" hidden="1" x14ac:dyDescent="0.25">
      <c r="B252" s="20"/>
      <c r="C252" s="26"/>
      <c r="D252" s="22"/>
    </row>
    <row r="253" spans="2:4" ht="15" hidden="1" x14ac:dyDescent="0.25">
      <c r="B253" s="20"/>
      <c r="C253" s="26"/>
      <c r="D253" s="22"/>
    </row>
    <row r="254" spans="2:4" ht="15" hidden="1" x14ac:dyDescent="0.25">
      <c r="B254" s="20"/>
      <c r="C254" s="26"/>
      <c r="D254" s="22"/>
    </row>
    <row r="255" spans="2:4" ht="15" hidden="1" x14ac:dyDescent="0.25">
      <c r="B255" s="20"/>
      <c r="C255" s="26"/>
      <c r="D255" s="22"/>
    </row>
    <row r="256" spans="2:4" ht="15" hidden="1" x14ac:dyDescent="0.25">
      <c r="B256" s="20"/>
      <c r="C256" s="26"/>
      <c r="D256" s="22"/>
    </row>
    <row r="257" spans="2:4" ht="15" hidden="1" x14ac:dyDescent="0.25">
      <c r="B257" s="20"/>
      <c r="C257" s="21"/>
      <c r="D257" s="22"/>
    </row>
    <row r="258" spans="2:4" ht="15" hidden="1" x14ac:dyDescent="0.25">
      <c r="B258" s="20"/>
      <c r="C258" s="26"/>
      <c r="D258" s="22"/>
    </row>
    <row r="259" spans="2:4" ht="15" hidden="1" x14ac:dyDescent="0.25">
      <c r="B259" s="20"/>
      <c r="C259" s="26"/>
      <c r="D259" s="22"/>
    </row>
    <row r="260" spans="2:4" ht="15" hidden="1" x14ac:dyDescent="0.25">
      <c r="B260" s="20"/>
      <c r="C260" s="21"/>
      <c r="D260" s="22"/>
    </row>
    <row r="261" spans="2:4" ht="15" hidden="1" x14ac:dyDescent="0.25">
      <c r="B261" s="20"/>
      <c r="C261" s="26"/>
      <c r="D261" s="22"/>
    </row>
    <row r="262" spans="2:4" ht="15" hidden="1" x14ac:dyDescent="0.25">
      <c r="B262" s="20"/>
      <c r="C262" s="26"/>
      <c r="D262" s="22"/>
    </row>
    <row r="263" spans="2:4" ht="15" hidden="1" x14ac:dyDescent="0.25">
      <c r="B263" s="20"/>
      <c r="C263" s="26"/>
      <c r="D263" s="22"/>
    </row>
    <row r="264" spans="2:4" ht="15" hidden="1" x14ac:dyDescent="0.25">
      <c r="B264" s="20"/>
      <c r="C264" s="26"/>
      <c r="D264" s="22"/>
    </row>
    <row r="265" spans="2:4" ht="15" hidden="1" x14ac:dyDescent="0.25">
      <c r="B265" s="20"/>
      <c r="C265" s="26"/>
      <c r="D265" s="22"/>
    </row>
    <row r="266" spans="2:4" ht="15" hidden="1" x14ac:dyDescent="0.25">
      <c r="B266" s="20"/>
      <c r="C266" s="26"/>
      <c r="D266" s="22"/>
    </row>
    <row r="267" spans="2:4" ht="15" hidden="1" x14ac:dyDescent="0.25">
      <c r="B267" s="20"/>
      <c r="C267" s="26"/>
      <c r="D267" s="22"/>
    </row>
    <row r="268" spans="2:4" ht="15" hidden="1" x14ac:dyDescent="0.25">
      <c r="B268" s="20"/>
      <c r="C268" s="26"/>
      <c r="D268" s="22"/>
    </row>
    <row r="269" spans="2:4" ht="15" hidden="1" x14ac:dyDescent="0.25">
      <c r="B269" s="20"/>
      <c r="C269" s="26"/>
      <c r="D269" s="22"/>
    </row>
    <row r="270" spans="2:4" ht="15" hidden="1" x14ac:dyDescent="0.25">
      <c r="B270" s="20"/>
      <c r="C270" s="26"/>
      <c r="D270" s="22"/>
    </row>
    <row r="271" spans="2:4" ht="15" hidden="1" x14ac:dyDescent="0.25">
      <c r="B271" s="20"/>
      <c r="C271" s="26"/>
      <c r="D271" s="22"/>
    </row>
    <row r="272" spans="2:4" ht="15" hidden="1" x14ac:dyDescent="0.25">
      <c r="B272" s="20"/>
      <c r="C272" s="26"/>
      <c r="D272" s="22"/>
    </row>
    <row r="273" spans="2:4" ht="15" hidden="1" x14ac:dyDescent="0.25">
      <c r="B273" s="20"/>
      <c r="C273" s="26"/>
      <c r="D273" s="22"/>
    </row>
    <row r="274" spans="2:4" ht="15" hidden="1" x14ac:dyDescent="0.25">
      <c r="B274" s="20"/>
      <c r="C274" s="26"/>
      <c r="D274" s="22"/>
    </row>
    <row r="275" spans="2:4" ht="15" hidden="1" x14ac:dyDescent="0.25">
      <c r="B275" s="20"/>
      <c r="C275" s="26"/>
      <c r="D275" s="22"/>
    </row>
    <row r="276" spans="2:4" ht="15" hidden="1" x14ac:dyDescent="0.25">
      <c r="B276" s="20"/>
      <c r="C276" s="26"/>
      <c r="D276" s="22"/>
    </row>
    <row r="277" spans="2:4" ht="15" hidden="1" x14ac:dyDescent="0.25">
      <c r="B277" s="20"/>
      <c r="C277" s="26"/>
      <c r="D277" s="22"/>
    </row>
    <row r="278" spans="2:4" ht="15" hidden="1" x14ac:dyDescent="0.25">
      <c r="B278" s="20"/>
      <c r="C278" s="26"/>
      <c r="D278" s="22"/>
    </row>
    <row r="279" spans="2:4" ht="15" hidden="1" x14ac:dyDescent="0.25">
      <c r="B279" s="20"/>
      <c r="C279" s="26"/>
      <c r="D279" s="22"/>
    </row>
    <row r="280" spans="2:4" ht="15" hidden="1" x14ac:dyDescent="0.25">
      <c r="B280" s="20"/>
      <c r="C280" s="26"/>
      <c r="D280" s="22"/>
    </row>
    <row r="281" spans="2:4" ht="15" hidden="1" x14ac:dyDescent="0.25">
      <c r="B281" s="20"/>
      <c r="C281" s="26"/>
      <c r="D281" s="22"/>
    </row>
    <row r="282" spans="2:4" ht="15" hidden="1" x14ac:dyDescent="0.25">
      <c r="B282" s="20"/>
      <c r="C282" s="26"/>
      <c r="D282" s="22"/>
    </row>
    <row r="283" spans="2:4" ht="15" hidden="1" x14ac:dyDescent="0.25">
      <c r="B283" s="20"/>
      <c r="C283" s="26"/>
      <c r="D283" s="22"/>
    </row>
    <row r="284" spans="2:4" ht="15" hidden="1" x14ac:dyDescent="0.25">
      <c r="B284" s="20"/>
      <c r="C284" s="26"/>
      <c r="D284" s="22"/>
    </row>
    <row r="285" spans="2:4" ht="15" hidden="1" x14ac:dyDescent="0.25">
      <c r="B285" s="20"/>
      <c r="C285" s="26"/>
      <c r="D285" s="22"/>
    </row>
    <row r="286" spans="2:4" ht="15" hidden="1" x14ac:dyDescent="0.25">
      <c r="B286" s="20"/>
      <c r="C286" s="26"/>
      <c r="D286" s="22"/>
    </row>
    <row r="287" spans="2:4" ht="15" hidden="1" x14ac:dyDescent="0.25">
      <c r="B287" s="20"/>
      <c r="C287" s="26"/>
      <c r="D287" s="22"/>
    </row>
    <row r="288" spans="2:4" ht="15" hidden="1" x14ac:dyDescent="0.25">
      <c r="B288" s="20"/>
      <c r="C288" s="26"/>
      <c r="D288" s="22"/>
    </row>
    <row r="289" spans="2:4" ht="15" hidden="1" x14ac:dyDescent="0.25">
      <c r="B289" s="20"/>
      <c r="C289" s="26"/>
      <c r="D289" s="22"/>
    </row>
    <row r="290" spans="2:4" ht="15" hidden="1" x14ac:dyDescent="0.25">
      <c r="B290" s="20"/>
      <c r="C290" s="26"/>
      <c r="D290" s="22"/>
    </row>
    <row r="291" spans="2:4" ht="15" hidden="1" x14ac:dyDescent="0.25">
      <c r="B291" s="20"/>
      <c r="C291" s="26"/>
      <c r="D291" s="22"/>
    </row>
    <row r="292" spans="2:4" ht="15" hidden="1" x14ac:dyDescent="0.25">
      <c r="B292" s="20"/>
      <c r="C292" s="26"/>
      <c r="D292" s="22"/>
    </row>
    <row r="293" spans="2:4" ht="15" hidden="1" x14ac:dyDescent="0.25">
      <c r="B293" s="20"/>
      <c r="C293" s="26"/>
      <c r="D293" s="22"/>
    </row>
    <row r="294" spans="2:4" ht="15" hidden="1" x14ac:dyDescent="0.25">
      <c r="B294" s="20"/>
      <c r="C294" s="26"/>
      <c r="D294" s="22"/>
    </row>
    <row r="295" spans="2:4" ht="15" hidden="1" x14ac:dyDescent="0.25">
      <c r="B295" s="20"/>
      <c r="C295" s="26"/>
      <c r="D295" s="22"/>
    </row>
    <row r="296" spans="2:4" ht="15" hidden="1" x14ac:dyDescent="0.25">
      <c r="B296" s="20"/>
      <c r="C296" s="26"/>
      <c r="D296" s="22"/>
    </row>
    <row r="297" spans="2:4" ht="15" hidden="1" x14ac:dyDescent="0.25">
      <c r="B297" s="20"/>
      <c r="C297" s="26"/>
      <c r="D297" s="22"/>
    </row>
    <row r="298" spans="2:4" ht="15" hidden="1" x14ac:dyDescent="0.25">
      <c r="B298" s="20"/>
      <c r="C298" s="26"/>
      <c r="D298" s="22"/>
    </row>
    <row r="299" spans="2:4" ht="15" hidden="1" x14ac:dyDescent="0.25">
      <c r="B299" s="20"/>
      <c r="C299" s="26"/>
      <c r="D299" s="22"/>
    </row>
    <row r="300" spans="2:4" ht="15" hidden="1" x14ac:dyDescent="0.25">
      <c r="B300" s="20"/>
      <c r="C300" s="26"/>
      <c r="D300" s="22"/>
    </row>
    <row r="301" spans="2:4" ht="15" hidden="1" x14ac:dyDescent="0.25">
      <c r="B301" s="20"/>
      <c r="C301" s="26"/>
      <c r="D301" s="22"/>
    </row>
    <row r="302" spans="2:4" ht="15" hidden="1" x14ac:dyDescent="0.25">
      <c r="B302" s="20"/>
      <c r="C302" s="26"/>
      <c r="D302" s="22"/>
    </row>
    <row r="303" spans="2:4" ht="15" hidden="1" x14ac:dyDescent="0.25">
      <c r="B303" s="20"/>
      <c r="C303" s="26"/>
      <c r="D303" s="22"/>
    </row>
    <row r="304" spans="2:4" ht="15" hidden="1" x14ac:dyDescent="0.25">
      <c r="B304" s="20"/>
      <c r="C304" s="26"/>
      <c r="D304" s="22"/>
    </row>
    <row r="305" spans="2:4" ht="15" hidden="1" x14ac:dyDescent="0.25">
      <c r="B305" s="20"/>
      <c r="C305" s="21"/>
      <c r="D305" s="22"/>
    </row>
    <row r="306" spans="2:4" ht="15" hidden="1" x14ac:dyDescent="0.25">
      <c r="B306" s="20"/>
      <c r="C306" s="26"/>
      <c r="D306" s="22"/>
    </row>
    <row r="307" spans="2:4" ht="15" hidden="1" x14ac:dyDescent="0.25">
      <c r="B307" s="20"/>
      <c r="C307" s="26"/>
      <c r="D307" s="22"/>
    </row>
    <row r="308" spans="2:4" ht="15" hidden="1" x14ac:dyDescent="0.25">
      <c r="B308" s="20"/>
      <c r="C308" s="26"/>
      <c r="D308" s="22"/>
    </row>
    <row r="309" spans="2:4" ht="15" hidden="1" x14ac:dyDescent="0.25">
      <c r="B309" s="20"/>
      <c r="C309" s="26"/>
      <c r="D309" s="22"/>
    </row>
    <row r="310" spans="2:4" ht="15" hidden="1" x14ac:dyDescent="0.25">
      <c r="B310" s="20"/>
      <c r="C310" s="26"/>
      <c r="D310" s="22"/>
    </row>
    <row r="311" spans="2:4" ht="15" hidden="1" x14ac:dyDescent="0.25">
      <c r="B311" s="20"/>
      <c r="C311" s="26"/>
      <c r="D311" s="22"/>
    </row>
    <row r="312" spans="2:4" ht="15" hidden="1" x14ac:dyDescent="0.25">
      <c r="B312" s="20"/>
      <c r="C312" s="26"/>
      <c r="D312" s="22"/>
    </row>
    <row r="313" spans="2:4" ht="15" hidden="1" x14ac:dyDescent="0.25">
      <c r="B313" s="20"/>
      <c r="C313" s="26"/>
      <c r="D313" s="22"/>
    </row>
    <row r="314" spans="2:4" ht="15" hidden="1" x14ac:dyDescent="0.25">
      <c r="B314" s="20"/>
      <c r="C314" s="26"/>
      <c r="D314" s="22"/>
    </row>
    <row r="315" spans="2:4" ht="15" hidden="1" x14ac:dyDescent="0.25">
      <c r="B315" s="20"/>
      <c r="C315" s="26"/>
      <c r="D315" s="22"/>
    </row>
    <row r="316" spans="2:4" ht="15" hidden="1" x14ac:dyDescent="0.25">
      <c r="B316" s="20"/>
      <c r="C316" s="26"/>
      <c r="D316" s="22"/>
    </row>
    <row r="317" spans="2:4" ht="15" hidden="1" x14ac:dyDescent="0.25">
      <c r="B317" s="20"/>
      <c r="C317" s="26"/>
      <c r="D317" s="22"/>
    </row>
    <row r="318" spans="2:4" ht="15" hidden="1" x14ac:dyDescent="0.25">
      <c r="B318" s="20"/>
      <c r="C318" s="26"/>
      <c r="D318" s="22"/>
    </row>
    <row r="319" spans="2:4" ht="15" hidden="1" x14ac:dyDescent="0.25">
      <c r="B319" s="20"/>
      <c r="C319" s="26"/>
      <c r="D319" s="22"/>
    </row>
    <row r="320" spans="2:4" ht="15" hidden="1" x14ac:dyDescent="0.25">
      <c r="B320" s="20"/>
      <c r="C320" s="26"/>
      <c r="D320" s="22"/>
    </row>
    <row r="321" spans="2:4" ht="15" hidden="1" x14ac:dyDescent="0.25">
      <c r="B321" s="20"/>
      <c r="C321" s="26"/>
      <c r="D321" s="22"/>
    </row>
    <row r="322" spans="2:4" ht="15" hidden="1" x14ac:dyDescent="0.25">
      <c r="B322" s="20"/>
      <c r="C322" s="26"/>
      <c r="D322" s="22"/>
    </row>
    <row r="323" spans="2:4" ht="15" hidden="1" x14ac:dyDescent="0.25">
      <c r="B323" s="20"/>
      <c r="C323" s="26"/>
      <c r="D323" s="22"/>
    </row>
    <row r="324" spans="2:4" ht="15" hidden="1" x14ac:dyDescent="0.25">
      <c r="B324" s="20"/>
      <c r="C324" s="21"/>
      <c r="D324" s="22"/>
    </row>
    <row r="325" spans="2:4" ht="15" hidden="1" x14ac:dyDescent="0.25">
      <c r="B325" s="20"/>
      <c r="C325" s="26"/>
      <c r="D325" s="22"/>
    </row>
    <row r="326" spans="2:4" ht="15" hidden="1" x14ac:dyDescent="0.25">
      <c r="B326" s="20"/>
      <c r="C326" s="26"/>
      <c r="D326" s="22"/>
    </row>
    <row r="327" spans="2:4" ht="15" hidden="1" x14ac:dyDescent="0.25">
      <c r="B327" s="20"/>
      <c r="C327" s="26"/>
      <c r="D327" s="22"/>
    </row>
    <row r="328" spans="2:4" ht="15" hidden="1" x14ac:dyDescent="0.25">
      <c r="B328" s="20"/>
      <c r="C328" s="26"/>
      <c r="D328" s="22"/>
    </row>
    <row r="329" spans="2:4" ht="15" hidden="1" x14ac:dyDescent="0.25">
      <c r="B329" s="20"/>
      <c r="C329" s="26"/>
      <c r="D329" s="22"/>
    </row>
    <row r="330" spans="2:4" ht="15" hidden="1" x14ac:dyDescent="0.25">
      <c r="B330" s="20"/>
      <c r="C330" s="26"/>
      <c r="D330" s="22"/>
    </row>
    <row r="331" spans="2:4" ht="15" hidden="1" x14ac:dyDescent="0.25">
      <c r="B331" s="20"/>
      <c r="C331" s="26"/>
      <c r="D331" s="22"/>
    </row>
    <row r="332" spans="2:4" ht="15" hidden="1" x14ac:dyDescent="0.25">
      <c r="B332" s="20"/>
      <c r="C332" s="26"/>
      <c r="D332" s="22"/>
    </row>
    <row r="333" spans="2:4" ht="15" hidden="1" x14ac:dyDescent="0.25">
      <c r="B333" s="20"/>
      <c r="C333" s="21"/>
      <c r="D333" s="22"/>
    </row>
    <row r="334" spans="2:4" ht="15" hidden="1" x14ac:dyDescent="0.25">
      <c r="B334" s="20"/>
      <c r="C334" s="26"/>
      <c r="D334" s="22"/>
    </row>
    <row r="335" spans="2:4" ht="15" hidden="1" x14ac:dyDescent="0.25">
      <c r="B335" s="20"/>
      <c r="C335" s="26"/>
      <c r="D335" s="22"/>
    </row>
    <row r="336" spans="2:4" ht="15" hidden="1" x14ac:dyDescent="0.25">
      <c r="B336" s="20"/>
      <c r="C336" s="26"/>
      <c r="D336" s="22"/>
    </row>
    <row r="337" spans="2:4" ht="15" hidden="1" x14ac:dyDescent="0.25">
      <c r="B337" s="20"/>
      <c r="C337" s="26"/>
      <c r="D337" s="22"/>
    </row>
    <row r="338" spans="2:4" ht="15" hidden="1" x14ac:dyDescent="0.25">
      <c r="B338" s="20"/>
      <c r="C338" s="21"/>
      <c r="D338" s="22"/>
    </row>
    <row r="339" spans="2:4" ht="15" hidden="1" x14ac:dyDescent="0.25">
      <c r="B339" s="20"/>
      <c r="C339" s="26"/>
      <c r="D339" s="22"/>
    </row>
    <row r="340" spans="2:4" ht="15" hidden="1" x14ac:dyDescent="0.25">
      <c r="B340" s="20"/>
      <c r="C340" s="26"/>
      <c r="D340" s="22"/>
    </row>
    <row r="341" spans="2:4" ht="15" hidden="1" x14ac:dyDescent="0.25">
      <c r="B341" s="20"/>
      <c r="C341" s="26"/>
      <c r="D341" s="22"/>
    </row>
    <row r="342" spans="2:4" ht="15" hidden="1" x14ac:dyDescent="0.25">
      <c r="B342" s="20"/>
      <c r="C342" s="26"/>
      <c r="D342" s="22"/>
    </row>
    <row r="343" spans="2:4" ht="15" hidden="1" x14ac:dyDescent="0.25">
      <c r="B343" s="20"/>
      <c r="C343" s="26"/>
      <c r="D343" s="22"/>
    </row>
    <row r="344" spans="2:4" ht="15" hidden="1" x14ac:dyDescent="0.25">
      <c r="B344" s="20"/>
      <c r="C344" s="26"/>
      <c r="D344" s="22"/>
    </row>
    <row r="345" spans="2:4" ht="15" hidden="1" x14ac:dyDescent="0.25">
      <c r="B345" s="20"/>
      <c r="C345" s="26"/>
      <c r="D345" s="22"/>
    </row>
    <row r="346" spans="2:4" ht="15" hidden="1" x14ac:dyDescent="0.25">
      <c r="B346" s="20"/>
      <c r="C346" s="26"/>
      <c r="D346" s="22"/>
    </row>
    <row r="347" spans="2:4" ht="15" hidden="1" x14ac:dyDescent="0.25">
      <c r="B347" s="20"/>
      <c r="C347" s="26"/>
      <c r="D347" s="22"/>
    </row>
    <row r="348" spans="2:4" ht="15" hidden="1" x14ac:dyDescent="0.25">
      <c r="B348" s="20"/>
      <c r="C348" s="26"/>
      <c r="D348" s="22"/>
    </row>
    <row r="349" spans="2:4" ht="15" hidden="1" x14ac:dyDescent="0.25">
      <c r="B349" s="20"/>
      <c r="C349" s="21"/>
      <c r="D349" s="22"/>
    </row>
    <row r="350" spans="2:4" ht="15" hidden="1" x14ac:dyDescent="0.25">
      <c r="B350" s="20"/>
      <c r="C350" s="26"/>
      <c r="D350" s="22"/>
    </row>
    <row r="351" spans="2:4" ht="15" hidden="1" x14ac:dyDescent="0.25">
      <c r="B351" s="20"/>
      <c r="C351" s="26"/>
      <c r="D351" s="22"/>
    </row>
    <row r="352" spans="2:4" ht="15" hidden="1" x14ac:dyDescent="0.25">
      <c r="B352" s="20"/>
      <c r="C352" s="26"/>
      <c r="D352" s="22"/>
    </row>
    <row r="353" spans="2:4" ht="15" hidden="1" x14ac:dyDescent="0.25">
      <c r="B353" s="20"/>
      <c r="C353" s="26"/>
      <c r="D353" s="22"/>
    </row>
    <row r="354" spans="2:4" ht="15" hidden="1" x14ac:dyDescent="0.25">
      <c r="B354" s="20"/>
      <c r="C354" s="26"/>
      <c r="D354" s="22"/>
    </row>
    <row r="355" spans="2:4" ht="15" hidden="1" x14ac:dyDescent="0.25">
      <c r="B355" s="20"/>
      <c r="C355" s="26"/>
      <c r="D355" s="22"/>
    </row>
    <row r="356" spans="2:4" ht="15" hidden="1" x14ac:dyDescent="0.25">
      <c r="B356" s="20"/>
      <c r="C356" s="26"/>
      <c r="D356" s="22"/>
    </row>
    <row r="357" spans="2:4" ht="15" hidden="1" x14ac:dyDescent="0.25">
      <c r="B357" s="20"/>
      <c r="C357" s="26"/>
      <c r="D357" s="22"/>
    </row>
    <row r="358" spans="2:4" ht="15" hidden="1" x14ac:dyDescent="0.25">
      <c r="B358" s="20"/>
      <c r="C358" s="26"/>
      <c r="D358" s="22"/>
    </row>
    <row r="359" spans="2:4" ht="15" hidden="1" x14ac:dyDescent="0.25">
      <c r="B359" s="20"/>
      <c r="C359" s="26"/>
      <c r="D359" s="22"/>
    </row>
    <row r="360" spans="2:4" ht="15" hidden="1" x14ac:dyDescent="0.25">
      <c r="B360" s="20"/>
      <c r="C360" s="26"/>
      <c r="D360" s="22"/>
    </row>
    <row r="361" spans="2:4" ht="15" hidden="1" x14ac:dyDescent="0.25">
      <c r="B361" s="20"/>
      <c r="C361" s="26"/>
      <c r="D361" s="22"/>
    </row>
    <row r="362" spans="2:4" ht="15" hidden="1" x14ac:dyDescent="0.25">
      <c r="B362" s="20"/>
      <c r="C362" s="26"/>
      <c r="D362" s="22"/>
    </row>
    <row r="363" spans="2:4" ht="15" hidden="1" x14ac:dyDescent="0.25">
      <c r="B363" s="20"/>
      <c r="C363" s="26"/>
      <c r="D363" s="22"/>
    </row>
    <row r="364" spans="2:4" ht="15" hidden="1" x14ac:dyDescent="0.25">
      <c r="B364" s="20"/>
      <c r="C364" s="26"/>
      <c r="D364" s="22"/>
    </row>
    <row r="365" spans="2:4" ht="15" hidden="1" x14ac:dyDescent="0.25">
      <c r="B365" s="20"/>
      <c r="C365" s="26"/>
      <c r="D365" s="22"/>
    </row>
    <row r="366" spans="2:4" ht="15" hidden="1" x14ac:dyDescent="0.25">
      <c r="B366" s="20"/>
      <c r="C366" s="26"/>
      <c r="D366" s="22"/>
    </row>
    <row r="367" spans="2:4" ht="15" hidden="1" x14ac:dyDescent="0.25">
      <c r="B367" s="20"/>
      <c r="C367" s="26"/>
      <c r="D367" s="22"/>
    </row>
    <row r="368" spans="2:4" ht="15" hidden="1" x14ac:dyDescent="0.25">
      <c r="B368" s="20"/>
      <c r="C368" s="26"/>
      <c r="D368" s="22"/>
    </row>
    <row r="369" spans="2:4" ht="15" hidden="1" x14ac:dyDescent="0.25">
      <c r="B369" s="20"/>
      <c r="C369" s="26"/>
      <c r="D369" s="22"/>
    </row>
    <row r="370" spans="2:4" ht="15" hidden="1" x14ac:dyDescent="0.25">
      <c r="B370" s="20"/>
      <c r="C370" s="26"/>
      <c r="D370" s="22"/>
    </row>
    <row r="371" spans="2:4" ht="15" hidden="1" x14ac:dyDescent="0.25">
      <c r="B371" s="20"/>
      <c r="C371" s="26"/>
      <c r="D371" s="22"/>
    </row>
    <row r="372" spans="2:4" ht="15" hidden="1" x14ac:dyDescent="0.25">
      <c r="B372" s="20"/>
      <c r="C372" s="26"/>
      <c r="D372" s="22"/>
    </row>
    <row r="373" spans="2:4" ht="15" hidden="1" x14ac:dyDescent="0.25">
      <c r="B373" s="20"/>
      <c r="C373" s="26"/>
      <c r="D373" s="22"/>
    </row>
    <row r="374" spans="2:4" ht="15" hidden="1" x14ac:dyDescent="0.25">
      <c r="B374" s="20"/>
      <c r="C374" s="26"/>
      <c r="D374" s="22"/>
    </row>
    <row r="375" spans="2:4" ht="15" hidden="1" x14ac:dyDescent="0.25">
      <c r="B375" s="20"/>
      <c r="C375" s="26"/>
      <c r="D375" s="22"/>
    </row>
    <row r="376" spans="2:4" ht="15" hidden="1" x14ac:dyDescent="0.25">
      <c r="B376" s="20"/>
      <c r="C376" s="26"/>
      <c r="D376" s="22"/>
    </row>
    <row r="377" spans="2:4" ht="15" hidden="1" x14ac:dyDescent="0.25">
      <c r="B377" s="20"/>
      <c r="C377" s="26"/>
      <c r="D377" s="22"/>
    </row>
    <row r="378" spans="2:4" ht="15" hidden="1" x14ac:dyDescent="0.25">
      <c r="B378" s="20"/>
      <c r="C378" s="26"/>
      <c r="D378" s="22"/>
    </row>
    <row r="379" spans="2:4" ht="15" hidden="1" x14ac:dyDescent="0.25">
      <c r="B379" s="20"/>
      <c r="C379" s="26"/>
      <c r="D379" s="22"/>
    </row>
    <row r="380" spans="2:4" ht="15" hidden="1" x14ac:dyDescent="0.25">
      <c r="B380" s="20"/>
      <c r="C380" s="26"/>
      <c r="D380" s="22"/>
    </row>
    <row r="381" spans="2:4" ht="15" hidden="1" x14ac:dyDescent="0.25">
      <c r="B381" s="20"/>
      <c r="C381" s="26"/>
      <c r="D381" s="22"/>
    </row>
    <row r="382" spans="2:4" ht="15" hidden="1" x14ac:dyDescent="0.25">
      <c r="B382" s="20"/>
      <c r="C382" s="26"/>
      <c r="D382" s="22"/>
    </row>
    <row r="383" spans="2:4" ht="15" hidden="1" x14ac:dyDescent="0.25">
      <c r="B383" s="20"/>
      <c r="C383" s="26"/>
      <c r="D383" s="22"/>
    </row>
    <row r="384" spans="2:4" ht="15" hidden="1" x14ac:dyDescent="0.25">
      <c r="B384" s="20"/>
      <c r="C384" s="26"/>
      <c r="D384" s="22"/>
    </row>
    <row r="385" spans="2:4" ht="15" hidden="1" x14ac:dyDescent="0.25">
      <c r="B385" s="20"/>
      <c r="C385" s="26"/>
      <c r="D385" s="22"/>
    </row>
    <row r="386" spans="2:4" ht="15" hidden="1" x14ac:dyDescent="0.25">
      <c r="B386" s="20"/>
      <c r="C386" s="26"/>
      <c r="D386" s="22"/>
    </row>
    <row r="387" spans="2:4" ht="15" hidden="1" x14ac:dyDescent="0.25">
      <c r="B387" s="20"/>
      <c r="C387" s="26"/>
      <c r="D387" s="22"/>
    </row>
    <row r="388" spans="2:4" ht="15" hidden="1" x14ac:dyDescent="0.25">
      <c r="B388" s="20"/>
      <c r="C388" s="26"/>
      <c r="D388" s="22"/>
    </row>
    <row r="389" spans="2:4" ht="15" hidden="1" x14ac:dyDescent="0.25">
      <c r="B389" s="20"/>
      <c r="C389" s="26"/>
      <c r="D389" s="22"/>
    </row>
    <row r="390" spans="2:4" ht="15" hidden="1" x14ac:dyDescent="0.25">
      <c r="B390" s="20"/>
      <c r="C390" s="26"/>
      <c r="D390" s="22"/>
    </row>
    <row r="391" spans="2:4" ht="15" hidden="1" x14ac:dyDescent="0.25">
      <c r="B391" s="20"/>
      <c r="C391" s="26"/>
      <c r="D391" s="22"/>
    </row>
    <row r="392" spans="2:4" ht="15" hidden="1" x14ac:dyDescent="0.25">
      <c r="B392" s="20"/>
      <c r="C392" s="26"/>
      <c r="D392" s="22"/>
    </row>
    <row r="393" spans="2:4" ht="15" hidden="1" x14ac:dyDescent="0.25">
      <c r="B393" s="20"/>
      <c r="C393" s="21"/>
      <c r="D393" s="22"/>
    </row>
    <row r="394" spans="2:4" ht="15" hidden="1" x14ac:dyDescent="0.25">
      <c r="B394" s="20"/>
      <c r="C394" s="26"/>
      <c r="D394" s="22"/>
    </row>
    <row r="395" spans="2:4" ht="15" hidden="1" x14ac:dyDescent="0.25">
      <c r="B395" s="20"/>
      <c r="C395" s="26"/>
      <c r="D395" s="22"/>
    </row>
    <row r="396" spans="2:4" ht="15" hidden="1" x14ac:dyDescent="0.25">
      <c r="B396" s="20"/>
      <c r="C396" s="26"/>
      <c r="D396" s="22"/>
    </row>
    <row r="397" spans="2:4" ht="15" hidden="1" x14ac:dyDescent="0.25">
      <c r="B397" s="20"/>
      <c r="C397" s="26"/>
      <c r="D397" s="22"/>
    </row>
    <row r="398" spans="2:4" ht="15" hidden="1" x14ac:dyDescent="0.25">
      <c r="B398" s="20"/>
      <c r="C398" s="26"/>
      <c r="D398" s="22"/>
    </row>
    <row r="399" spans="2:4" ht="15" hidden="1" x14ac:dyDescent="0.25">
      <c r="B399" s="20"/>
      <c r="C399" s="26"/>
      <c r="D399" s="22"/>
    </row>
    <row r="400" spans="2:4" ht="15" hidden="1" x14ac:dyDescent="0.25">
      <c r="B400" s="20"/>
      <c r="C400" s="26"/>
      <c r="D400" s="22"/>
    </row>
    <row r="401" spans="2:4" ht="15" hidden="1" x14ac:dyDescent="0.25">
      <c r="B401" s="20"/>
      <c r="C401" s="26"/>
      <c r="D401" s="22"/>
    </row>
    <row r="402" spans="2:4" ht="15" hidden="1" x14ac:dyDescent="0.25">
      <c r="B402" s="20"/>
      <c r="C402" s="26"/>
      <c r="D402" s="22"/>
    </row>
    <row r="403" spans="2:4" ht="15" hidden="1" x14ac:dyDescent="0.25">
      <c r="B403" s="20"/>
      <c r="C403" s="26"/>
      <c r="D403" s="22"/>
    </row>
    <row r="404" spans="2:4" ht="15" hidden="1" x14ac:dyDescent="0.25">
      <c r="B404" s="20"/>
      <c r="C404" s="26"/>
      <c r="D404" s="22"/>
    </row>
    <row r="405" spans="2:4" ht="15" hidden="1" x14ac:dyDescent="0.25">
      <c r="B405" s="20"/>
      <c r="C405" s="26"/>
      <c r="D405" s="22"/>
    </row>
    <row r="406" spans="2:4" ht="15" hidden="1" x14ac:dyDescent="0.25">
      <c r="B406" s="20"/>
      <c r="C406" s="26"/>
      <c r="D406" s="22"/>
    </row>
    <row r="407" spans="2:4" ht="15" hidden="1" x14ac:dyDescent="0.25">
      <c r="B407" s="20"/>
      <c r="C407" s="26"/>
      <c r="D407" s="22"/>
    </row>
    <row r="408" spans="2:4" ht="15" hidden="1" x14ac:dyDescent="0.25">
      <c r="B408" s="20"/>
      <c r="C408" s="26"/>
      <c r="D408" s="22"/>
    </row>
    <row r="409" spans="2:4" ht="15" hidden="1" x14ac:dyDescent="0.25">
      <c r="B409" s="20"/>
      <c r="C409" s="26"/>
      <c r="D409" s="22"/>
    </row>
    <row r="410" spans="2:4" ht="15" hidden="1" x14ac:dyDescent="0.25">
      <c r="B410" s="20"/>
      <c r="C410" s="26"/>
      <c r="D410" s="22"/>
    </row>
    <row r="411" spans="2:4" ht="15" hidden="1" x14ac:dyDescent="0.25">
      <c r="B411" s="20"/>
      <c r="C411" s="26"/>
      <c r="D411" s="22"/>
    </row>
    <row r="412" spans="2:4" ht="15" hidden="1" x14ac:dyDescent="0.25">
      <c r="B412" s="20"/>
      <c r="C412" s="26"/>
      <c r="D412" s="22"/>
    </row>
    <row r="413" spans="2:4" ht="15" hidden="1" x14ac:dyDescent="0.25">
      <c r="B413" s="20"/>
      <c r="C413" s="26"/>
      <c r="D413" s="22"/>
    </row>
    <row r="414" spans="2:4" ht="15" hidden="1" x14ac:dyDescent="0.25">
      <c r="B414" s="20"/>
      <c r="C414" s="26"/>
      <c r="D414" s="22"/>
    </row>
    <row r="415" spans="2:4" ht="15" hidden="1" x14ac:dyDescent="0.25">
      <c r="B415" s="20"/>
      <c r="C415" s="26"/>
      <c r="D415" s="22"/>
    </row>
    <row r="416" spans="2:4" ht="15" hidden="1" x14ac:dyDescent="0.25">
      <c r="B416" s="20"/>
      <c r="C416" s="26"/>
      <c r="D416" s="22"/>
    </row>
    <row r="417" spans="2:4" ht="15" hidden="1" x14ac:dyDescent="0.25">
      <c r="B417" s="20"/>
      <c r="C417" s="26"/>
      <c r="D417" s="22"/>
    </row>
    <row r="418" spans="2:4" ht="15" hidden="1" x14ac:dyDescent="0.25">
      <c r="B418" s="20"/>
      <c r="C418" s="26"/>
      <c r="D418" s="22"/>
    </row>
    <row r="419" spans="2:4" ht="15" hidden="1" x14ac:dyDescent="0.25">
      <c r="B419" s="20"/>
      <c r="C419" s="26"/>
      <c r="D419" s="22"/>
    </row>
    <row r="420" spans="2:4" ht="15" hidden="1" x14ac:dyDescent="0.25">
      <c r="B420" s="20"/>
      <c r="C420" s="26"/>
      <c r="D420" s="22"/>
    </row>
    <row r="421" spans="2:4" ht="15" hidden="1" x14ac:dyDescent="0.25">
      <c r="B421" s="20"/>
      <c r="C421" s="26"/>
      <c r="D421" s="22"/>
    </row>
    <row r="422" spans="2:4" ht="15" hidden="1" x14ac:dyDescent="0.25">
      <c r="B422" s="20"/>
      <c r="C422" s="26"/>
      <c r="D422" s="22"/>
    </row>
    <row r="423" spans="2:4" ht="15" hidden="1" x14ac:dyDescent="0.25">
      <c r="B423" s="20"/>
      <c r="C423" s="26"/>
      <c r="D423" s="22"/>
    </row>
    <row r="424" spans="2:4" ht="15" hidden="1" x14ac:dyDescent="0.25">
      <c r="B424" s="20"/>
      <c r="C424" s="26"/>
      <c r="D424" s="22"/>
    </row>
    <row r="425" spans="2:4" ht="15" hidden="1" x14ac:dyDescent="0.25">
      <c r="B425" s="20"/>
      <c r="C425" s="26"/>
      <c r="D425" s="22"/>
    </row>
    <row r="426" spans="2:4" ht="15" hidden="1" x14ac:dyDescent="0.25">
      <c r="B426" s="20"/>
      <c r="C426" s="26"/>
      <c r="D426" s="22"/>
    </row>
    <row r="427" spans="2:4" ht="15" hidden="1" x14ac:dyDescent="0.25">
      <c r="B427" s="20"/>
      <c r="C427" s="26"/>
      <c r="D427" s="22"/>
    </row>
    <row r="428" spans="2:4" ht="15" hidden="1" x14ac:dyDescent="0.25">
      <c r="B428" s="20"/>
      <c r="C428" s="21"/>
      <c r="D428" s="22"/>
    </row>
    <row r="429" spans="2:4" ht="15" hidden="1" x14ac:dyDescent="0.25">
      <c r="B429" s="20"/>
      <c r="C429" s="26"/>
      <c r="D429" s="22"/>
    </row>
    <row r="430" spans="2:4" ht="15" hidden="1" x14ac:dyDescent="0.25">
      <c r="B430" s="20"/>
      <c r="C430" s="26"/>
      <c r="D430" s="22"/>
    </row>
    <row r="431" spans="2:4" ht="15" hidden="1" x14ac:dyDescent="0.25">
      <c r="B431" s="20"/>
      <c r="C431" s="26"/>
      <c r="D431" s="22"/>
    </row>
    <row r="432" spans="2:4" ht="15" hidden="1" x14ac:dyDescent="0.25">
      <c r="B432" s="20"/>
      <c r="C432" s="26"/>
      <c r="D432" s="22"/>
    </row>
    <row r="433" spans="2:4" ht="15" hidden="1" x14ac:dyDescent="0.25">
      <c r="B433" s="20"/>
      <c r="C433" s="26"/>
      <c r="D433" s="22"/>
    </row>
    <row r="434" spans="2:4" ht="15" hidden="1" x14ac:dyDescent="0.25">
      <c r="B434" s="20"/>
      <c r="C434" s="26"/>
      <c r="D434" s="22"/>
    </row>
    <row r="435" spans="2:4" ht="15" hidden="1" x14ac:dyDescent="0.25">
      <c r="B435" s="20"/>
      <c r="C435" s="26"/>
      <c r="D435" s="22"/>
    </row>
    <row r="436" spans="2:4" ht="15" hidden="1" x14ac:dyDescent="0.25">
      <c r="B436" s="20"/>
      <c r="C436" s="26"/>
      <c r="D436" s="22"/>
    </row>
    <row r="437" spans="2:4" ht="15" hidden="1" x14ac:dyDescent="0.25">
      <c r="B437" s="20"/>
      <c r="C437" s="26"/>
      <c r="D437" s="22"/>
    </row>
    <row r="438" spans="2:4" ht="15" hidden="1" x14ac:dyDescent="0.25">
      <c r="B438" s="20"/>
      <c r="C438" s="26"/>
      <c r="D438" s="22"/>
    </row>
    <row r="439" spans="2:4" ht="15" hidden="1" x14ac:dyDescent="0.25">
      <c r="B439" s="20"/>
      <c r="C439" s="26"/>
      <c r="D439" s="22"/>
    </row>
    <row r="440" spans="2:4" ht="15" hidden="1" x14ac:dyDescent="0.25">
      <c r="B440" s="20"/>
      <c r="C440" s="26"/>
      <c r="D440" s="22"/>
    </row>
    <row r="441" spans="2:4" ht="15" hidden="1" x14ac:dyDescent="0.25">
      <c r="B441" s="20"/>
      <c r="C441" s="26"/>
      <c r="D441" s="22"/>
    </row>
    <row r="442" spans="2:4" ht="15" hidden="1" x14ac:dyDescent="0.25">
      <c r="B442" s="20"/>
      <c r="C442" s="26"/>
      <c r="D442" s="22"/>
    </row>
    <row r="443" spans="2:4" ht="15" hidden="1" x14ac:dyDescent="0.25">
      <c r="B443" s="20"/>
      <c r="C443" s="26"/>
      <c r="D443" s="22"/>
    </row>
    <row r="444" spans="2:4" ht="15" hidden="1" x14ac:dyDescent="0.25">
      <c r="B444" s="20"/>
      <c r="C444" s="26"/>
      <c r="D444" s="22"/>
    </row>
    <row r="445" spans="2:4" ht="15" hidden="1" x14ac:dyDescent="0.25">
      <c r="B445" s="20"/>
      <c r="C445" s="26"/>
      <c r="D445" s="22"/>
    </row>
    <row r="446" spans="2:4" ht="15" hidden="1" x14ac:dyDescent="0.25">
      <c r="B446" s="20"/>
      <c r="C446" s="26"/>
      <c r="D446" s="22"/>
    </row>
    <row r="447" spans="2:4" ht="15" hidden="1" x14ac:dyDescent="0.25">
      <c r="B447" s="20"/>
      <c r="C447" s="26"/>
      <c r="D447" s="22"/>
    </row>
    <row r="448" spans="2:4" ht="15" hidden="1" x14ac:dyDescent="0.25">
      <c r="B448" s="20"/>
      <c r="C448" s="26"/>
      <c r="D448" s="22"/>
    </row>
    <row r="449" spans="2:4" ht="15" hidden="1" x14ac:dyDescent="0.25">
      <c r="B449" s="20"/>
      <c r="C449" s="26"/>
      <c r="D449" s="22"/>
    </row>
    <row r="450" spans="2:4" ht="15" hidden="1" x14ac:dyDescent="0.25">
      <c r="B450" s="20"/>
      <c r="C450" s="26"/>
      <c r="D450" s="22"/>
    </row>
    <row r="451" spans="2:4" ht="15" hidden="1" x14ac:dyDescent="0.25">
      <c r="B451" s="20"/>
      <c r="C451" s="26"/>
      <c r="D451" s="22"/>
    </row>
    <row r="452" spans="2:4" ht="15" hidden="1" x14ac:dyDescent="0.25">
      <c r="B452" s="20"/>
      <c r="C452" s="26"/>
      <c r="D452" s="22"/>
    </row>
    <row r="453" spans="2:4" ht="15" hidden="1" x14ac:dyDescent="0.25">
      <c r="B453" s="20"/>
      <c r="C453" s="26"/>
      <c r="D453" s="22"/>
    </row>
    <row r="454" spans="2:4" ht="15" hidden="1" x14ac:dyDescent="0.25">
      <c r="B454" s="20"/>
      <c r="C454" s="26"/>
      <c r="D454" s="22"/>
    </row>
    <row r="455" spans="2:4" ht="15" hidden="1" x14ac:dyDescent="0.25">
      <c r="B455" s="20"/>
      <c r="C455" s="26"/>
      <c r="D455" s="22"/>
    </row>
    <row r="456" spans="2:4" ht="15" hidden="1" x14ac:dyDescent="0.25">
      <c r="B456" s="20"/>
      <c r="C456" s="26"/>
      <c r="D456" s="22"/>
    </row>
    <row r="457" spans="2:4" ht="15" hidden="1" x14ac:dyDescent="0.25">
      <c r="B457" s="20"/>
      <c r="C457" s="26"/>
      <c r="D457" s="22"/>
    </row>
    <row r="458" spans="2:4" ht="15" hidden="1" x14ac:dyDescent="0.25">
      <c r="B458" s="20"/>
      <c r="C458" s="26"/>
      <c r="D458" s="22"/>
    </row>
    <row r="459" spans="2:4" ht="15" hidden="1" x14ac:dyDescent="0.25">
      <c r="B459" s="20"/>
      <c r="C459" s="26"/>
      <c r="D459" s="22"/>
    </row>
    <row r="460" spans="2:4" ht="15" hidden="1" x14ac:dyDescent="0.25">
      <c r="B460" s="20"/>
      <c r="C460" s="26"/>
      <c r="D460" s="22"/>
    </row>
    <row r="461" spans="2:4" ht="15" hidden="1" x14ac:dyDescent="0.25">
      <c r="B461" s="20"/>
      <c r="C461" s="26"/>
      <c r="D461" s="22"/>
    </row>
    <row r="462" spans="2:4" ht="15" hidden="1" x14ac:dyDescent="0.25">
      <c r="B462" s="20"/>
      <c r="C462" s="26"/>
      <c r="D462" s="22"/>
    </row>
    <row r="463" spans="2:4" ht="15" hidden="1" x14ac:dyDescent="0.25">
      <c r="B463" s="20"/>
      <c r="C463" s="26"/>
      <c r="D463" s="22"/>
    </row>
    <row r="464" spans="2:4" ht="15" hidden="1" x14ac:dyDescent="0.25">
      <c r="B464" s="20"/>
      <c r="C464" s="26"/>
      <c r="D464" s="22"/>
    </row>
    <row r="465" spans="2:4" ht="15" hidden="1" x14ac:dyDescent="0.25">
      <c r="B465" s="20"/>
      <c r="C465" s="26"/>
      <c r="D465" s="22"/>
    </row>
    <row r="466" spans="2:4" ht="15" hidden="1" x14ac:dyDescent="0.25">
      <c r="B466" s="20"/>
      <c r="C466" s="26"/>
      <c r="D466" s="22"/>
    </row>
    <row r="467" spans="2:4" ht="15" hidden="1" x14ac:dyDescent="0.25">
      <c r="B467" s="20"/>
      <c r="C467" s="26"/>
      <c r="D467" s="22"/>
    </row>
    <row r="468" spans="2:4" ht="15" hidden="1" x14ac:dyDescent="0.25">
      <c r="B468" s="20"/>
      <c r="C468" s="26"/>
      <c r="D468" s="22"/>
    </row>
    <row r="469" spans="2:4" ht="15" hidden="1" x14ac:dyDescent="0.25">
      <c r="B469" s="20"/>
      <c r="C469" s="26"/>
      <c r="D469" s="22"/>
    </row>
    <row r="470" spans="2:4" ht="15" hidden="1" x14ac:dyDescent="0.25">
      <c r="B470" s="20"/>
      <c r="C470" s="26"/>
      <c r="D470" s="22"/>
    </row>
    <row r="471" spans="2:4" ht="15" hidden="1" x14ac:dyDescent="0.25">
      <c r="B471" s="20"/>
      <c r="C471" s="26"/>
      <c r="D471" s="22"/>
    </row>
    <row r="472" spans="2:4" ht="15" hidden="1" x14ac:dyDescent="0.25">
      <c r="B472" s="20"/>
      <c r="C472" s="26"/>
      <c r="D472" s="22"/>
    </row>
    <row r="473" spans="2:4" ht="15" hidden="1" x14ac:dyDescent="0.25">
      <c r="B473" s="20"/>
      <c r="C473" s="26"/>
      <c r="D473" s="22"/>
    </row>
    <row r="474" spans="2:4" ht="15" hidden="1" x14ac:dyDescent="0.25">
      <c r="B474" s="20"/>
      <c r="C474" s="26"/>
      <c r="D474" s="22"/>
    </row>
    <row r="475" spans="2:4" ht="15" hidden="1" x14ac:dyDescent="0.25">
      <c r="B475" s="20"/>
      <c r="C475" s="26"/>
      <c r="D475" s="22"/>
    </row>
    <row r="476" spans="2:4" ht="15" hidden="1" x14ac:dyDescent="0.25">
      <c r="B476" s="20"/>
      <c r="C476" s="26"/>
      <c r="D476" s="22"/>
    </row>
    <row r="477" spans="2:4" ht="15" hidden="1" x14ac:dyDescent="0.25">
      <c r="B477" s="20"/>
      <c r="C477" s="26"/>
      <c r="D477" s="22"/>
    </row>
    <row r="478" spans="2:4" ht="15" hidden="1" x14ac:dyDescent="0.25">
      <c r="B478" s="20"/>
      <c r="C478" s="26"/>
      <c r="D478" s="22"/>
    </row>
    <row r="479" spans="2:4" ht="15" hidden="1" x14ac:dyDescent="0.25">
      <c r="B479" s="20"/>
      <c r="C479" s="26"/>
      <c r="D479" s="22"/>
    </row>
    <row r="480" spans="2:4" ht="15" hidden="1" x14ac:dyDescent="0.25">
      <c r="B480" s="20"/>
      <c r="C480" s="26"/>
      <c r="D480" s="22"/>
    </row>
    <row r="481" spans="2:4" ht="15" hidden="1" x14ac:dyDescent="0.25">
      <c r="B481" s="20"/>
      <c r="C481" s="26"/>
      <c r="D481" s="22"/>
    </row>
    <row r="482" spans="2:4" ht="15" hidden="1" x14ac:dyDescent="0.25">
      <c r="B482" s="20"/>
      <c r="C482" s="26"/>
      <c r="D482" s="22"/>
    </row>
    <row r="483" spans="2:4" ht="15" hidden="1" x14ac:dyDescent="0.25">
      <c r="B483" s="20"/>
      <c r="C483" s="26"/>
      <c r="D483" s="22"/>
    </row>
    <row r="484" spans="2:4" ht="15" hidden="1" x14ac:dyDescent="0.25">
      <c r="B484" s="20"/>
      <c r="C484" s="26"/>
      <c r="D484" s="22"/>
    </row>
    <row r="485" spans="2:4" ht="15" hidden="1" x14ac:dyDescent="0.25">
      <c r="B485" s="20"/>
      <c r="C485" s="26"/>
      <c r="D485" s="22"/>
    </row>
    <row r="486" spans="2:4" ht="15" hidden="1" x14ac:dyDescent="0.25">
      <c r="B486" s="20"/>
      <c r="C486" s="26"/>
      <c r="D486" s="22"/>
    </row>
    <row r="487" spans="2:4" ht="15" hidden="1" x14ac:dyDescent="0.25">
      <c r="B487" s="20"/>
      <c r="C487" s="26"/>
      <c r="D487" s="22"/>
    </row>
    <row r="488" spans="2:4" ht="15" hidden="1" x14ac:dyDescent="0.25">
      <c r="B488" s="20"/>
      <c r="C488" s="26"/>
      <c r="D488" s="22"/>
    </row>
    <row r="489" spans="2:4" ht="15" hidden="1" x14ac:dyDescent="0.25">
      <c r="B489" s="20"/>
      <c r="C489" s="21"/>
      <c r="D489" s="22"/>
    </row>
    <row r="490" spans="2:4" ht="15" hidden="1" x14ac:dyDescent="0.25">
      <c r="B490" s="20"/>
      <c r="C490" s="26"/>
      <c r="D490" s="22"/>
    </row>
    <row r="491" spans="2:4" ht="15" hidden="1" x14ac:dyDescent="0.25">
      <c r="B491" s="20"/>
      <c r="C491" s="26"/>
      <c r="D491" s="22"/>
    </row>
    <row r="492" spans="2:4" ht="15" hidden="1" x14ac:dyDescent="0.25">
      <c r="B492" s="20"/>
      <c r="C492" s="26"/>
      <c r="D492" s="22"/>
    </row>
    <row r="493" spans="2:4" ht="15" hidden="1" x14ac:dyDescent="0.25">
      <c r="B493" s="20"/>
      <c r="C493" s="26"/>
      <c r="D493" s="22"/>
    </row>
    <row r="494" spans="2:4" ht="15" hidden="1" x14ac:dyDescent="0.25">
      <c r="B494" s="20"/>
      <c r="C494" s="26"/>
      <c r="D494" s="22"/>
    </row>
    <row r="495" spans="2:4" ht="15" hidden="1" x14ac:dyDescent="0.25">
      <c r="B495" s="20"/>
      <c r="C495" s="26"/>
      <c r="D495" s="22"/>
    </row>
    <row r="496" spans="2:4" ht="15" hidden="1" x14ac:dyDescent="0.25">
      <c r="B496" s="20"/>
      <c r="C496" s="21"/>
      <c r="D496" s="22"/>
    </row>
    <row r="497" spans="2:4" ht="15" hidden="1" x14ac:dyDescent="0.25">
      <c r="B497" s="20"/>
      <c r="C497" s="26"/>
      <c r="D497" s="22"/>
    </row>
    <row r="498" spans="2:4" ht="15" hidden="1" x14ac:dyDescent="0.25">
      <c r="B498" s="20"/>
      <c r="C498" s="26"/>
      <c r="D498" s="22"/>
    </row>
    <row r="499" spans="2:4" ht="15" hidden="1" x14ac:dyDescent="0.25">
      <c r="B499" s="20"/>
      <c r="C499" s="26"/>
      <c r="D499" s="22"/>
    </row>
    <row r="500" spans="2:4" ht="15" hidden="1" x14ac:dyDescent="0.25">
      <c r="B500" s="20"/>
      <c r="C500" s="21"/>
      <c r="D500" s="22"/>
    </row>
    <row r="501" spans="2:4" ht="15" hidden="1" x14ac:dyDescent="0.25">
      <c r="B501" s="20"/>
      <c r="C501" s="26"/>
      <c r="D501" s="22"/>
    </row>
    <row r="502" spans="2:4" ht="15" hidden="1" x14ac:dyDescent="0.25">
      <c r="B502" s="20"/>
      <c r="C502" s="26"/>
      <c r="D502" s="22"/>
    </row>
    <row r="503" spans="2:4" ht="15" hidden="1" x14ac:dyDescent="0.25">
      <c r="B503" s="20"/>
      <c r="C503" s="26"/>
      <c r="D503" s="22"/>
    </row>
    <row r="504" spans="2:4" ht="15" hidden="1" x14ac:dyDescent="0.25">
      <c r="B504" s="20"/>
      <c r="C504" s="26"/>
      <c r="D504" s="22"/>
    </row>
    <row r="505" spans="2:4" ht="15" hidden="1" x14ac:dyDescent="0.25">
      <c r="B505" s="20"/>
      <c r="C505" s="26"/>
      <c r="D505" s="22"/>
    </row>
    <row r="506" spans="2:4" ht="15" hidden="1" x14ac:dyDescent="0.25">
      <c r="B506" s="20"/>
      <c r="C506" s="26"/>
      <c r="D506" s="22"/>
    </row>
    <row r="507" spans="2:4" ht="15" hidden="1" x14ac:dyDescent="0.25">
      <c r="B507" s="20"/>
      <c r="C507" s="26"/>
      <c r="D507" s="22"/>
    </row>
    <row r="508" spans="2:4" ht="15" hidden="1" x14ac:dyDescent="0.25">
      <c r="B508" s="20"/>
      <c r="C508" s="26"/>
      <c r="D508" s="22"/>
    </row>
    <row r="509" spans="2:4" ht="15" hidden="1" x14ac:dyDescent="0.25">
      <c r="B509" s="20"/>
      <c r="C509" s="26"/>
      <c r="D509" s="22"/>
    </row>
    <row r="510" spans="2:4" ht="15" hidden="1" x14ac:dyDescent="0.25">
      <c r="B510" s="20"/>
      <c r="C510" s="26"/>
      <c r="D510" s="22"/>
    </row>
    <row r="511" spans="2:4" ht="15" hidden="1" x14ac:dyDescent="0.25">
      <c r="B511" s="20"/>
      <c r="C511" s="26"/>
      <c r="D511" s="22"/>
    </row>
    <row r="512" spans="2:4" ht="15" hidden="1" x14ac:dyDescent="0.25">
      <c r="B512" s="20"/>
      <c r="C512" s="26"/>
      <c r="D512" s="22"/>
    </row>
    <row r="513" spans="2:4" ht="15" hidden="1" x14ac:dyDescent="0.25">
      <c r="B513" s="20"/>
      <c r="C513" s="26"/>
      <c r="D513" s="22"/>
    </row>
    <row r="514" spans="2:4" ht="15" hidden="1" x14ac:dyDescent="0.25">
      <c r="B514" s="20"/>
      <c r="C514" s="26"/>
      <c r="D514" s="22"/>
    </row>
    <row r="515" spans="2:4" ht="15" hidden="1" x14ac:dyDescent="0.25">
      <c r="B515" s="20"/>
      <c r="C515" s="26"/>
      <c r="D515" s="22"/>
    </row>
    <row r="516" spans="2:4" ht="15" hidden="1" x14ac:dyDescent="0.25">
      <c r="B516" s="20"/>
      <c r="C516" s="26"/>
      <c r="D516" s="22"/>
    </row>
    <row r="517" spans="2:4" ht="15" hidden="1" x14ac:dyDescent="0.25">
      <c r="B517" s="20"/>
      <c r="C517" s="26"/>
      <c r="D517" s="22"/>
    </row>
    <row r="518" spans="2:4" ht="15" hidden="1" x14ac:dyDescent="0.25">
      <c r="B518" s="20"/>
      <c r="C518" s="26"/>
      <c r="D518" s="22"/>
    </row>
    <row r="519" spans="2:4" ht="15" hidden="1" x14ac:dyDescent="0.25">
      <c r="B519" s="20"/>
      <c r="C519" s="26"/>
      <c r="D519" s="22"/>
    </row>
    <row r="520" spans="2:4" ht="15" hidden="1" x14ac:dyDescent="0.25">
      <c r="B520" s="20"/>
      <c r="C520" s="26"/>
      <c r="D520" s="22"/>
    </row>
    <row r="521" spans="2:4" ht="15" hidden="1" x14ac:dyDescent="0.25">
      <c r="B521" s="20"/>
      <c r="C521" s="26"/>
      <c r="D521" s="22"/>
    </row>
    <row r="522" spans="2:4" ht="15" hidden="1" x14ac:dyDescent="0.25">
      <c r="B522" s="20"/>
      <c r="C522" s="26"/>
      <c r="D522" s="22"/>
    </row>
    <row r="523" spans="2:4" ht="15" hidden="1" x14ac:dyDescent="0.25">
      <c r="B523" s="20"/>
      <c r="C523" s="26"/>
      <c r="D523" s="22"/>
    </row>
    <row r="524" spans="2:4" ht="15" hidden="1" x14ac:dyDescent="0.25">
      <c r="B524" s="20"/>
      <c r="C524" s="26"/>
      <c r="D524" s="22"/>
    </row>
    <row r="525" spans="2:4" ht="15" hidden="1" x14ac:dyDescent="0.25">
      <c r="B525" s="20"/>
      <c r="C525" s="26"/>
      <c r="D525" s="22"/>
    </row>
    <row r="526" spans="2:4" ht="15" hidden="1" x14ac:dyDescent="0.25">
      <c r="B526" s="20"/>
      <c r="C526" s="26"/>
      <c r="D526" s="22"/>
    </row>
    <row r="527" spans="2:4" ht="15" hidden="1" x14ac:dyDescent="0.25">
      <c r="B527" s="20"/>
      <c r="C527" s="26"/>
      <c r="D527" s="22"/>
    </row>
    <row r="528" spans="2:4" ht="15" hidden="1" x14ac:dyDescent="0.25">
      <c r="B528" s="20"/>
      <c r="C528" s="26"/>
      <c r="D528" s="22"/>
    </row>
    <row r="529" spans="2:4" ht="15" hidden="1" x14ac:dyDescent="0.25">
      <c r="B529" s="20"/>
      <c r="C529" s="26"/>
      <c r="D529" s="22"/>
    </row>
    <row r="530" spans="2:4" ht="15" hidden="1" x14ac:dyDescent="0.25">
      <c r="B530" s="20"/>
      <c r="C530" s="26"/>
      <c r="D530" s="22"/>
    </row>
    <row r="531" spans="2:4" ht="15" hidden="1" x14ac:dyDescent="0.25">
      <c r="B531" s="20"/>
      <c r="C531" s="26"/>
      <c r="D531" s="22"/>
    </row>
    <row r="532" spans="2:4" ht="15" hidden="1" x14ac:dyDescent="0.25">
      <c r="B532" s="20"/>
      <c r="C532" s="26"/>
      <c r="D532" s="22"/>
    </row>
    <row r="533" spans="2:4" ht="15" hidden="1" x14ac:dyDescent="0.25">
      <c r="B533" s="20"/>
      <c r="C533" s="26"/>
      <c r="D533" s="22"/>
    </row>
    <row r="534" spans="2:4" ht="15" hidden="1" x14ac:dyDescent="0.25">
      <c r="B534" s="20"/>
      <c r="C534" s="26"/>
      <c r="D534" s="22"/>
    </row>
    <row r="535" spans="2:4" ht="15" hidden="1" x14ac:dyDescent="0.25">
      <c r="B535" s="20"/>
      <c r="C535" s="26"/>
      <c r="D535" s="22"/>
    </row>
    <row r="536" spans="2:4" ht="15" hidden="1" x14ac:dyDescent="0.25">
      <c r="B536" s="20"/>
      <c r="C536" s="26"/>
      <c r="D536" s="22"/>
    </row>
    <row r="537" spans="2:4" ht="15" hidden="1" x14ac:dyDescent="0.25">
      <c r="B537" s="20"/>
      <c r="C537" s="26"/>
      <c r="D537" s="22"/>
    </row>
    <row r="538" spans="2:4" ht="15" hidden="1" x14ac:dyDescent="0.25">
      <c r="B538" s="20"/>
      <c r="C538" s="26"/>
      <c r="D538" s="22"/>
    </row>
    <row r="539" spans="2:4" ht="15" hidden="1" x14ac:dyDescent="0.25">
      <c r="B539" s="20"/>
      <c r="C539" s="26"/>
      <c r="D539" s="22"/>
    </row>
    <row r="540" spans="2:4" ht="15" hidden="1" x14ac:dyDescent="0.25">
      <c r="B540" s="20"/>
      <c r="C540" s="26"/>
      <c r="D540" s="22"/>
    </row>
    <row r="541" spans="2:4" ht="15" hidden="1" x14ac:dyDescent="0.25">
      <c r="B541" s="20"/>
      <c r="C541" s="26"/>
      <c r="D541" s="22"/>
    </row>
    <row r="542" spans="2:4" ht="15" hidden="1" x14ac:dyDescent="0.25">
      <c r="B542" s="20"/>
      <c r="C542" s="26"/>
      <c r="D542" s="22"/>
    </row>
    <row r="543" spans="2:4" ht="15" hidden="1" x14ac:dyDescent="0.25">
      <c r="B543" s="20"/>
      <c r="C543" s="26"/>
      <c r="D543" s="22"/>
    </row>
    <row r="544" spans="2:4" ht="15" hidden="1" x14ac:dyDescent="0.25">
      <c r="B544" s="20"/>
      <c r="C544" s="26"/>
      <c r="D544" s="22"/>
    </row>
    <row r="545" spans="2:4" ht="15" hidden="1" x14ac:dyDescent="0.25">
      <c r="B545" s="20"/>
      <c r="C545" s="26"/>
      <c r="D545" s="22"/>
    </row>
    <row r="546" spans="2:4" ht="15" hidden="1" x14ac:dyDescent="0.25">
      <c r="B546" s="20"/>
      <c r="C546" s="26"/>
      <c r="D546" s="22"/>
    </row>
    <row r="547" spans="2:4" ht="15" hidden="1" x14ac:dyDescent="0.25">
      <c r="B547" s="20"/>
      <c r="C547" s="26"/>
      <c r="D547" s="22"/>
    </row>
    <row r="548" spans="2:4" ht="15" hidden="1" x14ac:dyDescent="0.25">
      <c r="B548" s="20"/>
      <c r="C548" s="26"/>
      <c r="D548" s="22"/>
    </row>
    <row r="549" spans="2:4" ht="15" hidden="1" x14ac:dyDescent="0.25">
      <c r="B549" s="20"/>
      <c r="C549" s="26"/>
      <c r="D549" s="22"/>
    </row>
    <row r="550" spans="2:4" ht="15" hidden="1" x14ac:dyDescent="0.25">
      <c r="B550" s="20"/>
      <c r="C550" s="26"/>
      <c r="D550" s="22"/>
    </row>
    <row r="551" spans="2:4" ht="15" hidden="1" x14ac:dyDescent="0.25">
      <c r="B551" s="20"/>
      <c r="C551" s="26"/>
      <c r="D551" s="22"/>
    </row>
    <row r="552" spans="2:4" ht="15" hidden="1" x14ac:dyDescent="0.25">
      <c r="B552" s="20"/>
      <c r="C552" s="26"/>
      <c r="D552" s="22"/>
    </row>
    <row r="553" spans="2:4" ht="15" hidden="1" x14ac:dyDescent="0.25">
      <c r="B553" s="20"/>
      <c r="C553" s="26"/>
      <c r="D553" s="22"/>
    </row>
    <row r="554" spans="2:4" ht="15" hidden="1" x14ac:dyDescent="0.25">
      <c r="B554" s="20"/>
      <c r="C554" s="26"/>
      <c r="D554" s="22"/>
    </row>
    <row r="555" spans="2:4" ht="15" hidden="1" x14ac:dyDescent="0.25">
      <c r="B555" s="20"/>
      <c r="C555" s="21"/>
      <c r="D555" s="22"/>
    </row>
    <row r="556" spans="2:4" ht="15" hidden="1" x14ac:dyDescent="0.25">
      <c r="B556" s="20"/>
      <c r="C556" s="26"/>
      <c r="D556" s="22"/>
    </row>
    <row r="557" spans="2:4" ht="15" hidden="1" x14ac:dyDescent="0.25">
      <c r="B557" s="20"/>
      <c r="C557" s="26"/>
      <c r="D557" s="22"/>
    </row>
    <row r="558" spans="2:4" ht="15" hidden="1" x14ac:dyDescent="0.25">
      <c r="B558" s="20"/>
      <c r="C558" s="26"/>
      <c r="D558" s="22"/>
    </row>
    <row r="559" spans="2:4" ht="15" hidden="1" x14ac:dyDescent="0.25">
      <c r="B559" s="20"/>
      <c r="C559" s="26"/>
      <c r="D559" s="22"/>
    </row>
    <row r="560" spans="2:4" ht="15" hidden="1" x14ac:dyDescent="0.25">
      <c r="B560" s="20"/>
      <c r="C560" s="26"/>
      <c r="D560" s="22"/>
    </row>
    <row r="561" spans="2:4" ht="15" hidden="1" x14ac:dyDescent="0.25">
      <c r="B561" s="20"/>
      <c r="C561" s="26"/>
      <c r="D561" s="22"/>
    </row>
    <row r="562" spans="2:4" ht="15" hidden="1" x14ac:dyDescent="0.25">
      <c r="B562" s="20"/>
      <c r="C562" s="26"/>
      <c r="D562" s="22"/>
    </row>
    <row r="563" spans="2:4" ht="15" hidden="1" x14ac:dyDescent="0.25">
      <c r="B563" s="20"/>
      <c r="C563" s="26"/>
      <c r="D563" s="22"/>
    </row>
    <row r="564" spans="2:4" ht="15" hidden="1" x14ac:dyDescent="0.25">
      <c r="B564" s="20"/>
      <c r="C564" s="26"/>
      <c r="D564" s="22"/>
    </row>
    <row r="565" spans="2:4" ht="15" hidden="1" x14ac:dyDescent="0.25">
      <c r="B565" s="20"/>
      <c r="C565" s="26"/>
      <c r="D565" s="22"/>
    </row>
    <row r="566" spans="2:4" ht="15" hidden="1" x14ac:dyDescent="0.25">
      <c r="B566" s="20"/>
      <c r="C566" s="26"/>
      <c r="D566" s="22"/>
    </row>
    <row r="567" spans="2:4" ht="15" hidden="1" x14ac:dyDescent="0.25">
      <c r="B567" s="20"/>
      <c r="C567" s="26"/>
      <c r="D567" s="22"/>
    </row>
    <row r="568" spans="2:4" ht="15" hidden="1" x14ac:dyDescent="0.25">
      <c r="B568" s="20"/>
      <c r="C568" s="26"/>
      <c r="D568" s="22"/>
    </row>
    <row r="569" spans="2:4" ht="15" hidden="1" x14ac:dyDescent="0.25">
      <c r="B569" s="20"/>
      <c r="C569" s="26"/>
      <c r="D569" s="22"/>
    </row>
    <row r="570" spans="2:4" ht="15" hidden="1" x14ac:dyDescent="0.25">
      <c r="B570" s="20"/>
      <c r="C570" s="26"/>
      <c r="D570" s="22"/>
    </row>
    <row r="571" spans="2:4" ht="15" hidden="1" x14ac:dyDescent="0.25">
      <c r="B571" s="20"/>
      <c r="C571" s="26"/>
      <c r="D571" s="22"/>
    </row>
    <row r="572" spans="2:4" ht="15" hidden="1" x14ac:dyDescent="0.25">
      <c r="B572" s="20"/>
      <c r="C572" s="26"/>
      <c r="D572" s="22"/>
    </row>
    <row r="573" spans="2:4" ht="15" hidden="1" x14ac:dyDescent="0.25">
      <c r="B573" s="20"/>
      <c r="C573" s="26"/>
      <c r="D573" s="22"/>
    </row>
    <row r="574" spans="2:4" ht="15" hidden="1" x14ac:dyDescent="0.25">
      <c r="B574" s="20"/>
      <c r="C574" s="26"/>
      <c r="D574" s="22"/>
    </row>
    <row r="575" spans="2:4" ht="15" hidden="1" x14ac:dyDescent="0.25">
      <c r="B575" s="20"/>
      <c r="C575" s="26"/>
      <c r="D575" s="22"/>
    </row>
    <row r="576" spans="2:4" ht="15" hidden="1" x14ac:dyDescent="0.25">
      <c r="B576" s="20"/>
      <c r="C576" s="26"/>
      <c r="D576" s="22"/>
    </row>
    <row r="577" spans="2:4" ht="15" hidden="1" x14ac:dyDescent="0.25">
      <c r="B577" s="20"/>
      <c r="C577" s="26"/>
      <c r="D577" s="22"/>
    </row>
    <row r="578" spans="2:4" ht="15" hidden="1" x14ac:dyDescent="0.25">
      <c r="B578" s="20"/>
      <c r="C578" s="26"/>
      <c r="D578" s="22"/>
    </row>
    <row r="579" spans="2:4" ht="15" hidden="1" x14ac:dyDescent="0.25">
      <c r="B579" s="20"/>
      <c r="C579" s="26"/>
      <c r="D579" s="22"/>
    </row>
    <row r="580" spans="2:4" ht="15" hidden="1" x14ac:dyDescent="0.25">
      <c r="B580" s="20"/>
      <c r="C580" s="26"/>
      <c r="D580" s="22"/>
    </row>
    <row r="581" spans="2:4" ht="15" hidden="1" x14ac:dyDescent="0.25">
      <c r="B581" s="20"/>
      <c r="C581" s="26"/>
      <c r="D581" s="22"/>
    </row>
    <row r="582" spans="2:4" ht="15" hidden="1" x14ac:dyDescent="0.25">
      <c r="B582" s="20"/>
      <c r="C582" s="26"/>
      <c r="D582" s="22"/>
    </row>
    <row r="583" spans="2:4" ht="15" hidden="1" x14ac:dyDescent="0.25">
      <c r="B583" s="20"/>
      <c r="C583" s="26"/>
      <c r="D583" s="22"/>
    </row>
    <row r="584" spans="2:4" ht="15" hidden="1" x14ac:dyDescent="0.25">
      <c r="B584" s="20"/>
      <c r="C584" s="26"/>
      <c r="D584" s="22"/>
    </row>
    <row r="585" spans="2:4" ht="15" hidden="1" x14ac:dyDescent="0.25">
      <c r="B585" s="20"/>
      <c r="C585" s="26"/>
      <c r="D585" s="22"/>
    </row>
    <row r="586" spans="2:4" ht="15" hidden="1" x14ac:dyDescent="0.25">
      <c r="B586" s="20"/>
      <c r="C586" s="26"/>
      <c r="D586" s="22"/>
    </row>
    <row r="587" spans="2:4" ht="15" hidden="1" x14ac:dyDescent="0.25">
      <c r="B587" s="20"/>
      <c r="C587" s="21"/>
      <c r="D587" s="22"/>
    </row>
    <row r="588" spans="2:4" ht="15" hidden="1" x14ac:dyDescent="0.25">
      <c r="B588" s="20"/>
      <c r="C588" s="26"/>
      <c r="D588" s="22"/>
    </row>
    <row r="589" spans="2:4" ht="15" hidden="1" x14ac:dyDescent="0.25">
      <c r="B589" s="20"/>
      <c r="C589" s="26"/>
      <c r="D589" s="22"/>
    </row>
    <row r="590" spans="2:4" ht="15" hidden="1" x14ac:dyDescent="0.25">
      <c r="B590" s="20"/>
      <c r="C590" s="26"/>
      <c r="D590" s="22"/>
    </row>
    <row r="591" spans="2:4" ht="15" hidden="1" x14ac:dyDescent="0.25">
      <c r="B591" s="20"/>
      <c r="C591" s="26"/>
      <c r="D591" s="22"/>
    </row>
    <row r="592" spans="2:4" ht="15" hidden="1" x14ac:dyDescent="0.25">
      <c r="B592" s="20"/>
      <c r="C592" s="26"/>
      <c r="D592" s="22"/>
    </row>
    <row r="593" spans="2:4" ht="15" hidden="1" x14ac:dyDescent="0.25">
      <c r="B593" s="20"/>
      <c r="C593" s="26"/>
      <c r="D593" s="22"/>
    </row>
    <row r="594" spans="2:4" ht="15" hidden="1" x14ac:dyDescent="0.25">
      <c r="B594" s="20"/>
      <c r="C594" s="26"/>
      <c r="D594" s="22"/>
    </row>
    <row r="595" spans="2:4" ht="15" hidden="1" x14ac:dyDescent="0.25">
      <c r="B595" s="20"/>
      <c r="C595" s="26"/>
      <c r="D595" s="22"/>
    </row>
    <row r="596" spans="2:4" ht="15" hidden="1" x14ac:dyDescent="0.25">
      <c r="B596" s="20"/>
      <c r="C596" s="26"/>
      <c r="D596" s="22"/>
    </row>
    <row r="597" spans="2:4" ht="15" hidden="1" x14ac:dyDescent="0.25">
      <c r="B597" s="20"/>
      <c r="C597" s="26"/>
      <c r="D597" s="22"/>
    </row>
    <row r="598" spans="2:4" ht="15" hidden="1" x14ac:dyDescent="0.25">
      <c r="B598" s="20"/>
      <c r="C598" s="26"/>
      <c r="D598" s="22"/>
    </row>
    <row r="599" spans="2:4" ht="15" hidden="1" x14ac:dyDescent="0.25">
      <c r="B599" s="20"/>
      <c r="C599" s="26"/>
      <c r="D599" s="22"/>
    </row>
    <row r="600" spans="2:4" ht="15" hidden="1" x14ac:dyDescent="0.25">
      <c r="B600" s="20"/>
      <c r="C600" s="26"/>
      <c r="D600" s="22"/>
    </row>
    <row r="601" spans="2:4" ht="15" hidden="1" x14ac:dyDescent="0.25">
      <c r="B601" s="20"/>
      <c r="C601" s="26"/>
      <c r="D601" s="22"/>
    </row>
    <row r="602" spans="2:4" ht="15" hidden="1" x14ac:dyDescent="0.25">
      <c r="B602" s="20"/>
      <c r="C602" s="26"/>
      <c r="D602" s="22"/>
    </row>
    <row r="603" spans="2:4" ht="15" hidden="1" x14ac:dyDescent="0.25">
      <c r="B603" s="20"/>
      <c r="C603" s="26"/>
      <c r="D603" s="22"/>
    </row>
    <row r="604" spans="2:4" ht="15" hidden="1" x14ac:dyDescent="0.25">
      <c r="B604" s="20"/>
      <c r="C604" s="26"/>
      <c r="D604" s="22"/>
    </row>
    <row r="605" spans="2:4" ht="15" hidden="1" x14ac:dyDescent="0.25">
      <c r="B605" s="20"/>
      <c r="C605" s="26"/>
      <c r="D605" s="22"/>
    </row>
    <row r="606" spans="2:4" ht="15" hidden="1" x14ac:dyDescent="0.25">
      <c r="B606" s="20"/>
      <c r="C606" s="26"/>
      <c r="D606" s="22"/>
    </row>
    <row r="607" spans="2:4" ht="15" hidden="1" x14ac:dyDescent="0.25">
      <c r="B607" s="20"/>
      <c r="C607" s="26"/>
      <c r="D607" s="22"/>
    </row>
    <row r="608" spans="2:4" ht="15" hidden="1" x14ac:dyDescent="0.25">
      <c r="B608" s="20"/>
      <c r="C608" s="26"/>
      <c r="D608" s="22"/>
    </row>
    <row r="609" spans="2:4" ht="15" hidden="1" x14ac:dyDescent="0.25">
      <c r="B609" s="20"/>
      <c r="C609" s="26"/>
      <c r="D609" s="22"/>
    </row>
    <row r="610" spans="2:4" ht="15" hidden="1" x14ac:dyDescent="0.25">
      <c r="B610" s="20"/>
      <c r="C610" s="26"/>
      <c r="D610" s="22"/>
    </row>
    <row r="611" spans="2:4" ht="15" hidden="1" x14ac:dyDescent="0.25">
      <c r="B611" s="20"/>
      <c r="C611" s="26"/>
      <c r="D611" s="22"/>
    </row>
    <row r="612" spans="2:4" ht="15" hidden="1" x14ac:dyDescent="0.25">
      <c r="B612" s="20"/>
      <c r="C612" s="26"/>
      <c r="D612" s="22"/>
    </row>
    <row r="613" spans="2:4" ht="15" hidden="1" x14ac:dyDescent="0.25">
      <c r="B613" s="20"/>
      <c r="C613" s="26"/>
      <c r="D613" s="22"/>
    </row>
    <row r="614" spans="2:4" ht="15" hidden="1" x14ac:dyDescent="0.25">
      <c r="B614" s="20"/>
      <c r="C614" s="26"/>
      <c r="D614" s="22"/>
    </row>
    <row r="615" spans="2:4" ht="15" hidden="1" x14ac:dyDescent="0.25">
      <c r="B615" s="20"/>
      <c r="C615" s="26"/>
      <c r="D615" s="22"/>
    </row>
    <row r="616" spans="2:4" ht="15" hidden="1" x14ac:dyDescent="0.25">
      <c r="B616" s="20"/>
      <c r="C616" s="26"/>
      <c r="D616" s="22"/>
    </row>
    <row r="617" spans="2:4" ht="15" hidden="1" x14ac:dyDescent="0.25">
      <c r="B617" s="20"/>
      <c r="C617" s="26"/>
      <c r="D617" s="22"/>
    </row>
    <row r="618" spans="2:4" ht="15" hidden="1" x14ac:dyDescent="0.25">
      <c r="B618" s="20"/>
      <c r="C618" s="26"/>
      <c r="D618" s="22"/>
    </row>
    <row r="619" spans="2:4" ht="15" hidden="1" x14ac:dyDescent="0.25">
      <c r="B619" s="20"/>
      <c r="C619" s="26"/>
      <c r="D619" s="22"/>
    </row>
    <row r="620" spans="2:4" ht="15" hidden="1" x14ac:dyDescent="0.25">
      <c r="B620" s="20"/>
      <c r="C620" s="26"/>
      <c r="D620" s="22"/>
    </row>
    <row r="621" spans="2:4" ht="15" hidden="1" x14ac:dyDescent="0.25">
      <c r="B621" s="20"/>
      <c r="C621" s="26"/>
      <c r="D621" s="22"/>
    </row>
    <row r="622" spans="2:4" ht="15" hidden="1" x14ac:dyDescent="0.25">
      <c r="B622" s="20"/>
      <c r="C622" s="26"/>
      <c r="D622" s="22"/>
    </row>
    <row r="623" spans="2:4" ht="15" hidden="1" x14ac:dyDescent="0.25">
      <c r="B623" s="20"/>
      <c r="C623" s="26"/>
      <c r="D623" s="22"/>
    </row>
    <row r="624" spans="2:4" ht="15" hidden="1" x14ac:dyDescent="0.25">
      <c r="B624" s="20"/>
      <c r="C624" s="26"/>
      <c r="D624" s="22"/>
    </row>
    <row r="625" spans="2:4" ht="15" hidden="1" x14ac:dyDescent="0.25">
      <c r="B625" s="20"/>
      <c r="C625" s="26"/>
      <c r="D625" s="22"/>
    </row>
    <row r="626" spans="2:4" ht="15" hidden="1" x14ac:dyDescent="0.25">
      <c r="B626" s="20"/>
      <c r="C626" s="21"/>
      <c r="D626" s="22"/>
    </row>
    <row r="627" spans="2:4" ht="15" hidden="1" x14ac:dyDescent="0.25">
      <c r="B627" s="20"/>
      <c r="C627" s="26"/>
      <c r="D627" s="22"/>
    </row>
    <row r="628" spans="2:4" ht="15" hidden="1" x14ac:dyDescent="0.25">
      <c r="B628" s="20"/>
      <c r="C628" s="26"/>
      <c r="D628" s="22"/>
    </row>
    <row r="629" spans="2:4" ht="15" hidden="1" x14ac:dyDescent="0.25">
      <c r="B629" s="20"/>
      <c r="C629" s="26"/>
      <c r="D629" s="22"/>
    </row>
    <row r="630" spans="2:4" ht="15" hidden="1" x14ac:dyDescent="0.25">
      <c r="B630" s="20"/>
      <c r="C630" s="26"/>
      <c r="D630" s="22"/>
    </row>
    <row r="631" spans="2:4" ht="15" hidden="1" x14ac:dyDescent="0.25">
      <c r="B631" s="20"/>
      <c r="C631" s="26"/>
      <c r="D631" s="22"/>
    </row>
    <row r="632" spans="2:4" ht="15" hidden="1" x14ac:dyDescent="0.25">
      <c r="B632" s="20"/>
      <c r="C632" s="26"/>
      <c r="D632" s="22"/>
    </row>
    <row r="633" spans="2:4" ht="15" hidden="1" x14ac:dyDescent="0.25">
      <c r="B633" s="20"/>
      <c r="C633" s="26"/>
      <c r="D633" s="22"/>
    </row>
    <row r="634" spans="2:4" ht="15" hidden="1" x14ac:dyDescent="0.25">
      <c r="B634" s="20"/>
      <c r="C634" s="26"/>
      <c r="D634" s="22"/>
    </row>
    <row r="635" spans="2:4" ht="15" hidden="1" x14ac:dyDescent="0.25">
      <c r="B635" s="20"/>
      <c r="C635" s="26"/>
      <c r="D635" s="22"/>
    </row>
    <row r="636" spans="2:4" ht="15" hidden="1" x14ac:dyDescent="0.25">
      <c r="B636" s="20"/>
      <c r="C636" s="26"/>
      <c r="D636" s="22"/>
    </row>
    <row r="637" spans="2:4" ht="15" hidden="1" x14ac:dyDescent="0.25">
      <c r="B637" s="20"/>
      <c r="C637" s="26"/>
      <c r="D637" s="22"/>
    </row>
    <row r="638" spans="2:4" ht="15" hidden="1" x14ac:dyDescent="0.25">
      <c r="B638" s="20"/>
      <c r="C638" s="26"/>
      <c r="D638" s="22"/>
    </row>
    <row r="639" spans="2:4" ht="15" hidden="1" x14ac:dyDescent="0.25">
      <c r="B639" s="20"/>
      <c r="C639" s="26"/>
      <c r="D639" s="22"/>
    </row>
    <row r="640" spans="2:4" ht="15" hidden="1" x14ac:dyDescent="0.25">
      <c r="B640" s="20"/>
      <c r="C640" s="26"/>
      <c r="D640" s="22"/>
    </row>
    <row r="641" spans="2:4" ht="15" hidden="1" x14ac:dyDescent="0.25">
      <c r="B641" s="20"/>
      <c r="C641" s="26"/>
      <c r="D641" s="22"/>
    </row>
    <row r="642" spans="2:4" ht="15" hidden="1" x14ac:dyDescent="0.25">
      <c r="B642" s="20"/>
      <c r="C642" s="26"/>
      <c r="D642" s="22"/>
    </row>
    <row r="643" spans="2:4" ht="15" hidden="1" x14ac:dyDescent="0.25">
      <c r="B643" s="20"/>
      <c r="C643" s="26"/>
      <c r="D643" s="22"/>
    </row>
    <row r="644" spans="2:4" ht="15" hidden="1" x14ac:dyDescent="0.25">
      <c r="B644" s="20"/>
      <c r="C644" s="26"/>
      <c r="D644" s="22"/>
    </row>
    <row r="645" spans="2:4" ht="15" hidden="1" x14ac:dyDescent="0.25">
      <c r="B645" s="20"/>
      <c r="C645" s="26"/>
      <c r="D645" s="22"/>
    </row>
    <row r="646" spans="2:4" ht="15" hidden="1" x14ac:dyDescent="0.25">
      <c r="B646" s="20"/>
      <c r="C646" s="26"/>
      <c r="D646" s="22"/>
    </row>
    <row r="647" spans="2:4" ht="15" hidden="1" x14ac:dyDescent="0.25">
      <c r="B647" s="20"/>
      <c r="C647" s="26"/>
      <c r="D647" s="22"/>
    </row>
    <row r="648" spans="2:4" ht="15" hidden="1" x14ac:dyDescent="0.25">
      <c r="B648" s="20"/>
      <c r="C648" s="26"/>
      <c r="D648" s="22"/>
    </row>
    <row r="649" spans="2:4" ht="15" hidden="1" x14ac:dyDescent="0.25">
      <c r="B649" s="20"/>
      <c r="C649" s="26"/>
      <c r="D649" s="22"/>
    </row>
    <row r="650" spans="2:4" ht="15" hidden="1" x14ac:dyDescent="0.25">
      <c r="B650" s="20"/>
      <c r="C650" s="21"/>
      <c r="D650" s="22"/>
    </row>
    <row r="651" spans="2:4" ht="15" hidden="1" x14ac:dyDescent="0.25">
      <c r="B651" s="20"/>
      <c r="C651" s="26"/>
      <c r="D651" s="22"/>
    </row>
    <row r="652" spans="2:4" ht="15" hidden="1" x14ac:dyDescent="0.25">
      <c r="B652" s="20"/>
      <c r="C652" s="26"/>
      <c r="D652" s="22"/>
    </row>
    <row r="653" spans="2:4" ht="15" hidden="1" x14ac:dyDescent="0.25">
      <c r="B653" s="20"/>
      <c r="C653" s="26"/>
      <c r="D653" s="22"/>
    </row>
    <row r="654" spans="2:4" ht="15" hidden="1" x14ac:dyDescent="0.25">
      <c r="B654" s="20"/>
      <c r="C654" s="26"/>
      <c r="D654" s="22"/>
    </row>
    <row r="655" spans="2:4" ht="15" hidden="1" x14ac:dyDescent="0.25">
      <c r="B655" s="20"/>
      <c r="C655" s="26"/>
      <c r="D655" s="22"/>
    </row>
    <row r="656" spans="2:4" ht="15" hidden="1" x14ac:dyDescent="0.25">
      <c r="B656" s="20"/>
      <c r="C656" s="26"/>
      <c r="D656" s="22"/>
    </row>
    <row r="657" spans="2:4" ht="15" hidden="1" x14ac:dyDescent="0.25">
      <c r="B657" s="20"/>
      <c r="C657" s="26"/>
      <c r="D657" s="22"/>
    </row>
    <row r="658" spans="2:4" ht="15" hidden="1" x14ac:dyDescent="0.25">
      <c r="B658" s="20"/>
      <c r="C658" s="26"/>
      <c r="D658" s="22"/>
    </row>
    <row r="659" spans="2:4" ht="15" hidden="1" x14ac:dyDescent="0.25">
      <c r="B659" s="20"/>
      <c r="C659" s="26"/>
      <c r="D659" s="22"/>
    </row>
    <row r="660" spans="2:4" ht="15" hidden="1" x14ac:dyDescent="0.25">
      <c r="B660" s="20"/>
      <c r="C660" s="26"/>
      <c r="D660" s="22"/>
    </row>
    <row r="661" spans="2:4" ht="15" hidden="1" x14ac:dyDescent="0.25">
      <c r="B661" s="20"/>
      <c r="C661" s="26"/>
      <c r="D661" s="22"/>
    </row>
    <row r="662" spans="2:4" ht="15" hidden="1" x14ac:dyDescent="0.25">
      <c r="B662" s="20"/>
      <c r="C662" s="26"/>
      <c r="D662" s="22"/>
    </row>
    <row r="663" spans="2:4" ht="15" hidden="1" x14ac:dyDescent="0.25">
      <c r="B663" s="20"/>
      <c r="C663" s="26"/>
      <c r="D663" s="22"/>
    </row>
    <row r="664" spans="2:4" ht="15" hidden="1" x14ac:dyDescent="0.25">
      <c r="B664" s="20"/>
      <c r="C664" s="26"/>
      <c r="D664" s="22"/>
    </row>
    <row r="665" spans="2:4" ht="15" hidden="1" x14ac:dyDescent="0.25">
      <c r="B665" s="20"/>
      <c r="C665" s="26"/>
      <c r="D665" s="22"/>
    </row>
    <row r="666" spans="2:4" ht="15" hidden="1" x14ac:dyDescent="0.25">
      <c r="B666" s="20"/>
      <c r="C666" s="26"/>
      <c r="D666" s="22"/>
    </row>
    <row r="667" spans="2:4" ht="15" hidden="1" x14ac:dyDescent="0.25">
      <c r="B667" s="20"/>
      <c r="C667" s="26"/>
      <c r="D667" s="22"/>
    </row>
    <row r="668" spans="2:4" ht="15" hidden="1" x14ac:dyDescent="0.25">
      <c r="B668" s="20"/>
      <c r="C668" s="26"/>
      <c r="D668" s="22"/>
    </row>
    <row r="669" spans="2:4" ht="15" hidden="1" x14ac:dyDescent="0.25">
      <c r="B669" s="20"/>
      <c r="C669" s="26"/>
      <c r="D669" s="22"/>
    </row>
    <row r="670" spans="2:4" ht="15" hidden="1" x14ac:dyDescent="0.25">
      <c r="B670" s="20"/>
      <c r="C670" s="26"/>
      <c r="D670" s="22"/>
    </row>
    <row r="671" spans="2:4" ht="15" hidden="1" x14ac:dyDescent="0.25">
      <c r="B671" s="20"/>
      <c r="C671" s="26"/>
      <c r="D671" s="22"/>
    </row>
    <row r="672" spans="2:4" ht="15" hidden="1" x14ac:dyDescent="0.25">
      <c r="B672" s="20"/>
      <c r="C672" s="26"/>
      <c r="D672" s="22"/>
    </row>
    <row r="673" spans="2:4" ht="15" hidden="1" x14ac:dyDescent="0.25">
      <c r="B673" s="20"/>
      <c r="C673" s="26"/>
      <c r="D673" s="22"/>
    </row>
    <row r="674" spans="2:4" ht="15" hidden="1" x14ac:dyDescent="0.25">
      <c r="B674" s="20"/>
      <c r="C674" s="26"/>
      <c r="D674" s="22"/>
    </row>
    <row r="675" spans="2:4" ht="15" hidden="1" x14ac:dyDescent="0.25">
      <c r="B675" s="20"/>
      <c r="C675" s="26"/>
      <c r="D675" s="22"/>
    </row>
    <row r="676" spans="2:4" ht="15" hidden="1" x14ac:dyDescent="0.25">
      <c r="B676" s="20"/>
      <c r="C676" s="26"/>
      <c r="D676" s="22"/>
    </row>
    <row r="677" spans="2:4" ht="15" hidden="1" x14ac:dyDescent="0.25">
      <c r="B677" s="20"/>
      <c r="C677" s="26"/>
      <c r="D677" s="22"/>
    </row>
    <row r="678" spans="2:4" ht="15" hidden="1" x14ac:dyDescent="0.25">
      <c r="B678" s="20"/>
      <c r="C678" s="26"/>
      <c r="D678" s="22"/>
    </row>
    <row r="679" spans="2:4" ht="15" hidden="1" x14ac:dyDescent="0.25">
      <c r="B679" s="20"/>
      <c r="C679" s="26"/>
      <c r="D679" s="22"/>
    </row>
    <row r="680" spans="2:4" ht="15" hidden="1" x14ac:dyDescent="0.25">
      <c r="B680" s="20"/>
      <c r="C680" s="26"/>
      <c r="D680" s="22"/>
    </row>
    <row r="681" spans="2:4" ht="15" hidden="1" x14ac:dyDescent="0.25">
      <c r="B681" s="20"/>
      <c r="C681" s="26"/>
      <c r="D681" s="22"/>
    </row>
    <row r="682" spans="2:4" ht="15" hidden="1" x14ac:dyDescent="0.25">
      <c r="B682" s="20"/>
      <c r="C682" s="26"/>
      <c r="D682" s="22"/>
    </row>
    <row r="683" spans="2:4" ht="15" hidden="1" x14ac:dyDescent="0.25">
      <c r="B683" s="20"/>
      <c r="C683" s="26"/>
      <c r="D683" s="22"/>
    </row>
    <row r="684" spans="2:4" ht="15" hidden="1" x14ac:dyDescent="0.25">
      <c r="B684" s="20"/>
      <c r="C684" s="26"/>
      <c r="D684" s="22"/>
    </row>
    <row r="685" spans="2:4" ht="15" hidden="1" x14ac:dyDescent="0.25">
      <c r="B685" s="20"/>
      <c r="C685" s="26"/>
      <c r="D685" s="22"/>
    </row>
    <row r="686" spans="2:4" ht="15" hidden="1" x14ac:dyDescent="0.25">
      <c r="B686" s="20"/>
      <c r="C686" s="26"/>
      <c r="D686" s="22"/>
    </row>
    <row r="687" spans="2:4" ht="15" hidden="1" x14ac:dyDescent="0.25">
      <c r="B687" s="20"/>
      <c r="C687" s="26"/>
      <c r="D687" s="22"/>
    </row>
    <row r="688" spans="2:4" ht="15" hidden="1" x14ac:dyDescent="0.25">
      <c r="B688" s="20"/>
      <c r="C688" s="26"/>
      <c r="D688" s="22"/>
    </row>
    <row r="689" spans="2:4" ht="15" hidden="1" x14ac:dyDescent="0.25">
      <c r="B689" s="20"/>
      <c r="C689" s="26"/>
      <c r="D689" s="22"/>
    </row>
    <row r="690" spans="2:4" ht="15" hidden="1" x14ac:dyDescent="0.25">
      <c r="B690" s="20"/>
      <c r="C690" s="26"/>
      <c r="D690" s="22"/>
    </row>
    <row r="691" spans="2:4" ht="15" hidden="1" x14ac:dyDescent="0.25">
      <c r="B691" s="20"/>
      <c r="C691" s="26"/>
      <c r="D691" s="22"/>
    </row>
    <row r="692" spans="2:4" ht="15" hidden="1" x14ac:dyDescent="0.25">
      <c r="B692" s="20"/>
      <c r="C692" s="26"/>
      <c r="D692" s="22"/>
    </row>
    <row r="693" spans="2:4" ht="15" hidden="1" x14ac:dyDescent="0.25">
      <c r="B693" s="20"/>
      <c r="C693" s="21"/>
      <c r="D693" s="22"/>
    </row>
    <row r="694" spans="2:4" ht="15" hidden="1" x14ac:dyDescent="0.25">
      <c r="B694" s="20"/>
      <c r="C694" s="26"/>
      <c r="D694" s="22"/>
    </row>
    <row r="695" spans="2:4" ht="15" hidden="1" x14ac:dyDescent="0.25">
      <c r="B695" s="20"/>
      <c r="C695" s="26"/>
      <c r="D695" s="22"/>
    </row>
    <row r="696" spans="2:4" ht="15" hidden="1" x14ac:dyDescent="0.25">
      <c r="B696" s="20"/>
      <c r="C696" s="26"/>
      <c r="D696" s="22"/>
    </row>
    <row r="697" spans="2:4" ht="15" hidden="1" x14ac:dyDescent="0.25">
      <c r="B697" s="20"/>
      <c r="C697" s="26"/>
      <c r="D697" s="22"/>
    </row>
    <row r="698" spans="2:4" ht="15" hidden="1" x14ac:dyDescent="0.25">
      <c r="B698" s="20"/>
      <c r="C698" s="26"/>
      <c r="D698" s="22"/>
    </row>
    <row r="699" spans="2:4" ht="15" hidden="1" x14ac:dyDescent="0.25">
      <c r="B699" s="20"/>
      <c r="C699" s="26"/>
      <c r="D699" s="22"/>
    </row>
    <row r="700" spans="2:4" ht="15" hidden="1" x14ac:dyDescent="0.25">
      <c r="B700" s="20"/>
      <c r="C700" s="26"/>
      <c r="D700" s="22"/>
    </row>
    <row r="701" spans="2:4" ht="15" hidden="1" x14ac:dyDescent="0.25">
      <c r="B701" s="20"/>
      <c r="C701" s="26"/>
      <c r="D701" s="22"/>
    </row>
    <row r="702" spans="2:4" ht="15" hidden="1" x14ac:dyDescent="0.25">
      <c r="B702" s="20"/>
      <c r="C702" s="26"/>
      <c r="D702" s="22"/>
    </row>
    <row r="703" spans="2:4" ht="15" hidden="1" x14ac:dyDescent="0.25">
      <c r="B703" s="20"/>
      <c r="C703" s="26"/>
      <c r="D703" s="22"/>
    </row>
    <row r="704" spans="2:4" ht="15" hidden="1" x14ac:dyDescent="0.25">
      <c r="B704" s="20"/>
      <c r="C704" s="26"/>
      <c r="D704" s="22"/>
    </row>
    <row r="705" spans="2:4" ht="15" hidden="1" x14ac:dyDescent="0.25">
      <c r="B705" s="20"/>
      <c r="C705" s="26"/>
      <c r="D705" s="22"/>
    </row>
    <row r="706" spans="2:4" ht="15" hidden="1" x14ac:dyDescent="0.25">
      <c r="B706" s="20"/>
      <c r="C706" s="26"/>
      <c r="D706" s="22"/>
    </row>
    <row r="707" spans="2:4" ht="15" hidden="1" x14ac:dyDescent="0.25">
      <c r="B707" s="20"/>
      <c r="C707" s="26"/>
      <c r="D707" s="22"/>
    </row>
    <row r="708" spans="2:4" ht="15" hidden="1" x14ac:dyDescent="0.25">
      <c r="B708" s="20"/>
      <c r="C708" s="26"/>
      <c r="D708" s="22"/>
    </row>
    <row r="709" spans="2:4" ht="15" hidden="1" x14ac:dyDescent="0.25">
      <c r="B709" s="20"/>
      <c r="C709" s="26"/>
      <c r="D709" s="22"/>
    </row>
    <row r="710" spans="2:4" ht="15" hidden="1" x14ac:dyDescent="0.25">
      <c r="B710" s="20"/>
      <c r="C710" s="26"/>
      <c r="D710" s="22"/>
    </row>
    <row r="711" spans="2:4" ht="15" hidden="1" x14ac:dyDescent="0.25">
      <c r="B711" s="20"/>
      <c r="C711" s="26"/>
      <c r="D711" s="22"/>
    </row>
    <row r="712" spans="2:4" ht="15" hidden="1" x14ac:dyDescent="0.25">
      <c r="B712" s="20"/>
      <c r="C712" s="26"/>
      <c r="D712" s="22"/>
    </row>
    <row r="713" spans="2:4" ht="15" hidden="1" x14ac:dyDescent="0.25">
      <c r="B713" s="20"/>
      <c r="C713" s="26"/>
      <c r="D713" s="22"/>
    </row>
    <row r="714" spans="2:4" ht="15" hidden="1" x14ac:dyDescent="0.25">
      <c r="B714" s="20"/>
      <c r="C714" s="26"/>
      <c r="D714" s="22"/>
    </row>
    <row r="715" spans="2:4" ht="15" hidden="1" x14ac:dyDescent="0.25">
      <c r="B715" s="20"/>
      <c r="C715" s="26"/>
      <c r="D715" s="22"/>
    </row>
    <row r="716" spans="2:4" ht="15" hidden="1" x14ac:dyDescent="0.25">
      <c r="B716" s="20"/>
      <c r="C716" s="26"/>
      <c r="D716" s="22"/>
    </row>
    <row r="717" spans="2:4" ht="15" hidden="1" x14ac:dyDescent="0.25">
      <c r="B717" s="20"/>
      <c r="C717" s="26"/>
      <c r="D717" s="22"/>
    </row>
    <row r="718" spans="2:4" ht="15" hidden="1" x14ac:dyDescent="0.25">
      <c r="B718" s="20"/>
      <c r="C718" s="26"/>
      <c r="D718" s="22"/>
    </row>
    <row r="719" spans="2:4" ht="15" hidden="1" x14ac:dyDescent="0.25">
      <c r="B719" s="20"/>
      <c r="C719" s="26"/>
      <c r="D719" s="22"/>
    </row>
    <row r="720" spans="2:4" ht="15" hidden="1" x14ac:dyDescent="0.25">
      <c r="B720" s="20"/>
      <c r="C720" s="26"/>
      <c r="D720" s="22"/>
    </row>
    <row r="721" spans="2:4" ht="15" hidden="1" x14ac:dyDescent="0.25">
      <c r="B721" s="20"/>
      <c r="C721" s="26"/>
      <c r="D721" s="22"/>
    </row>
    <row r="722" spans="2:4" ht="15" hidden="1" x14ac:dyDescent="0.25">
      <c r="B722" s="20"/>
      <c r="C722" s="26"/>
      <c r="D722" s="22"/>
    </row>
    <row r="723" spans="2:4" ht="15" hidden="1" x14ac:dyDescent="0.25">
      <c r="B723" s="20"/>
      <c r="C723" s="26"/>
      <c r="D723" s="22"/>
    </row>
    <row r="724" spans="2:4" ht="15" hidden="1" x14ac:dyDescent="0.25">
      <c r="B724" s="20"/>
      <c r="C724" s="21"/>
      <c r="D724" s="22"/>
    </row>
    <row r="725" spans="2:4" ht="15" hidden="1" x14ac:dyDescent="0.25">
      <c r="B725" s="20"/>
      <c r="C725" s="26"/>
      <c r="D725" s="22"/>
    </row>
    <row r="726" spans="2:4" ht="15" hidden="1" x14ac:dyDescent="0.25">
      <c r="B726" s="20"/>
      <c r="C726" s="26"/>
      <c r="D726" s="22"/>
    </row>
    <row r="727" spans="2:4" ht="15" hidden="1" x14ac:dyDescent="0.25">
      <c r="B727" s="20"/>
      <c r="C727" s="26"/>
      <c r="D727" s="22"/>
    </row>
    <row r="728" spans="2:4" ht="15" hidden="1" x14ac:dyDescent="0.25">
      <c r="B728" s="20"/>
      <c r="C728" s="26"/>
      <c r="D728" s="22"/>
    </row>
    <row r="729" spans="2:4" ht="15" hidden="1" x14ac:dyDescent="0.25">
      <c r="B729" s="20"/>
      <c r="C729" s="26"/>
      <c r="D729" s="22"/>
    </row>
    <row r="730" spans="2:4" ht="15" hidden="1" x14ac:dyDescent="0.25">
      <c r="B730" s="20"/>
      <c r="C730" s="26"/>
      <c r="D730" s="22"/>
    </row>
    <row r="731" spans="2:4" ht="15" hidden="1" x14ac:dyDescent="0.25">
      <c r="B731" s="20"/>
      <c r="C731" s="26"/>
      <c r="D731" s="22"/>
    </row>
    <row r="732" spans="2:4" ht="15" hidden="1" x14ac:dyDescent="0.25">
      <c r="B732" s="20"/>
      <c r="C732" s="26"/>
      <c r="D732" s="22"/>
    </row>
    <row r="733" spans="2:4" ht="15" hidden="1" x14ac:dyDescent="0.25">
      <c r="B733" s="20"/>
      <c r="C733" s="26"/>
      <c r="D733" s="22"/>
    </row>
    <row r="734" spans="2:4" ht="15" hidden="1" x14ac:dyDescent="0.25">
      <c r="B734" s="20"/>
      <c r="C734" s="26"/>
      <c r="D734" s="22"/>
    </row>
    <row r="735" spans="2:4" ht="15" hidden="1" x14ac:dyDescent="0.25">
      <c r="B735" s="20"/>
      <c r="C735" s="26"/>
      <c r="D735" s="22"/>
    </row>
    <row r="736" spans="2:4" ht="15" hidden="1" x14ac:dyDescent="0.25">
      <c r="B736" s="20"/>
      <c r="C736" s="26"/>
      <c r="D736" s="22"/>
    </row>
    <row r="737" spans="2:4" ht="15" hidden="1" x14ac:dyDescent="0.25">
      <c r="B737" s="20"/>
      <c r="C737" s="26"/>
      <c r="D737" s="22"/>
    </row>
    <row r="738" spans="2:4" ht="15" hidden="1" x14ac:dyDescent="0.25">
      <c r="B738" s="20"/>
      <c r="C738" s="26"/>
      <c r="D738" s="22"/>
    </row>
    <row r="739" spans="2:4" ht="15" hidden="1" x14ac:dyDescent="0.25">
      <c r="B739" s="20"/>
      <c r="C739" s="26"/>
      <c r="D739" s="22"/>
    </row>
    <row r="740" spans="2:4" ht="15" hidden="1" x14ac:dyDescent="0.25">
      <c r="B740" s="20"/>
      <c r="C740" s="26"/>
      <c r="D740" s="22"/>
    </row>
    <row r="741" spans="2:4" ht="15" hidden="1" x14ac:dyDescent="0.25">
      <c r="B741" s="20"/>
      <c r="C741" s="26"/>
      <c r="D741" s="22"/>
    </row>
    <row r="742" spans="2:4" ht="15" hidden="1" x14ac:dyDescent="0.25">
      <c r="B742" s="20"/>
      <c r="C742" s="26"/>
      <c r="D742" s="22"/>
    </row>
    <row r="743" spans="2:4" ht="15" hidden="1" x14ac:dyDescent="0.25">
      <c r="B743" s="20"/>
      <c r="C743" s="26"/>
      <c r="D743" s="22"/>
    </row>
    <row r="744" spans="2:4" ht="15" hidden="1" x14ac:dyDescent="0.25">
      <c r="B744" s="20"/>
      <c r="C744" s="26"/>
      <c r="D744" s="22"/>
    </row>
    <row r="745" spans="2:4" ht="15" hidden="1" x14ac:dyDescent="0.25">
      <c r="B745" s="20"/>
      <c r="C745" s="26"/>
      <c r="D745" s="22"/>
    </row>
    <row r="746" spans="2:4" ht="15" hidden="1" x14ac:dyDescent="0.25">
      <c r="B746" s="20"/>
      <c r="C746" s="26"/>
      <c r="D746" s="22"/>
    </row>
    <row r="747" spans="2:4" ht="15" hidden="1" x14ac:dyDescent="0.25">
      <c r="B747" s="20"/>
      <c r="C747" s="26"/>
      <c r="D747" s="22"/>
    </row>
    <row r="748" spans="2:4" ht="15" hidden="1" x14ac:dyDescent="0.25">
      <c r="B748" s="20"/>
      <c r="C748" s="21"/>
      <c r="D748" s="22"/>
    </row>
    <row r="749" spans="2:4" ht="15" hidden="1" x14ac:dyDescent="0.25">
      <c r="B749" s="20"/>
      <c r="C749" s="26"/>
      <c r="D749" s="22"/>
    </row>
    <row r="750" spans="2:4" ht="15" hidden="1" x14ac:dyDescent="0.25">
      <c r="B750" s="20"/>
      <c r="C750" s="26"/>
      <c r="D750" s="22"/>
    </row>
    <row r="751" spans="2:4" ht="15" hidden="1" x14ac:dyDescent="0.25">
      <c r="B751" s="20"/>
      <c r="C751" s="26"/>
      <c r="D751" s="22"/>
    </row>
    <row r="752" spans="2:4" ht="15" hidden="1" x14ac:dyDescent="0.25">
      <c r="B752" s="20"/>
      <c r="C752" s="26"/>
      <c r="D752" s="22"/>
    </row>
    <row r="753" spans="2:4" ht="15" hidden="1" x14ac:dyDescent="0.25">
      <c r="B753" s="20"/>
      <c r="C753" s="26"/>
      <c r="D753" s="22"/>
    </row>
    <row r="754" spans="2:4" ht="15" hidden="1" x14ac:dyDescent="0.25">
      <c r="B754" s="20"/>
      <c r="C754" s="26"/>
      <c r="D754" s="22"/>
    </row>
    <row r="755" spans="2:4" ht="15" hidden="1" x14ac:dyDescent="0.25">
      <c r="B755" s="20"/>
      <c r="C755" s="26"/>
      <c r="D755" s="22"/>
    </row>
    <row r="756" spans="2:4" ht="15" hidden="1" x14ac:dyDescent="0.25">
      <c r="B756" s="20"/>
      <c r="C756" s="26"/>
      <c r="D756" s="22"/>
    </row>
    <row r="757" spans="2:4" ht="15" hidden="1" x14ac:dyDescent="0.25">
      <c r="B757" s="20"/>
      <c r="C757" s="26"/>
      <c r="D757" s="22"/>
    </row>
    <row r="758" spans="2:4" ht="15" hidden="1" x14ac:dyDescent="0.25">
      <c r="B758" s="20"/>
      <c r="C758" s="26"/>
      <c r="D758" s="22"/>
    </row>
    <row r="759" spans="2:4" ht="15" hidden="1" x14ac:dyDescent="0.25">
      <c r="B759" s="20"/>
      <c r="C759" s="26"/>
      <c r="D759" s="22"/>
    </row>
    <row r="760" spans="2:4" ht="15" hidden="1" x14ac:dyDescent="0.25">
      <c r="B760" s="20"/>
      <c r="C760" s="26"/>
      <c r="D760" s="22"/>
    </row>
    <row r="761" spans="2:4" ht="15" hidden="1" x14ac:dyDescent="0.25">
      <c r="B761" s="20"/>
      <c r="C761" s="26"/>
      <c r="D761" s="22"/>
    </row>
    <row r="762" spans="2:4" ht="15" hidden="1" x14ac:dyDescent="0.25">
      <c r="B762" s="20"/>
      <c r="C762" s="26"/>
      <c r="D762" s="22"/>
    </row>
    <row r="763" spans="2:4" ht="15" hidden="1" x14ac:dyDescent="0.25">
      <c r="B763" s="20"/>
      <c r="C763" s="26"/>
      <c r="D763" s="22"/>
    </row>
    <row r="764" spans="2:4" ht="15" hidden="1" x14ac:dyDescent="0.25">
      <c r="B764" s="20"/>
      <c r="C764" s="26"/>
      <c r="D764" s="22"/>
    </row>
    <row r="765" spans="2:4" ht="15" hidden="1" x14ac:dyDescent="0.25">
      <c r="B765" s="20"/>
      <c r="C765" s="26"/>
      <c r="D765" s="22"/>
    </row>
    <row r="766" spans="2:4" ht="15" hidden="1" x14ac:dyDescent="0.25">
      <c r="B766" s="20"/>
      <c r="C766" s="26"/>
      <c r="D766" s="22"/>
    </row>
    <row r="767" spans="2:4" ht="15" hidden="1" x14ac:dyDescent="0.25">
      <c r="B767" s="20"/>
      <c r="C767" s="26"/>
      <c r="D767" s="22"/>
    </row>
    <row r="768" spans="2:4" ht="15" hidden="1" x14ac:dyDescent="0.25">
      <c r="B768" s="20"/>
      <c r="C768" s="26"/>
      <c r="D768" s="22"/>
    </row>
    <row r="769" spans="2:4" ht="15" hidden="1" x14ac:dyDescent="0.25">
      <c r="B769" s="20"/>
      <c r="C769" s="26"/>
      <c r="D769" s="22"/>
    </row>
    <row r="770" spans="2:4" ht="15" hidden="1" x14ac:dyDescent="0.25">
      <c r="B770" s="20"/>
      <c r="C770" s="26"/>
      <c r="D770" s="22"/>
    </row>
    <row r="771" spans="2:4" ht="15" hidden="1" x14ac:dyDescent="0.25">
      <c r="B771" s="20"/>
      <c r="C771" s="26"/>
      <c r="D771" s="22"/>
    </row>
    <row r="772" spans="2:4" ht="15" hidden="1" x14ac:dyDescent="0.25">
      <c r="B772" s="20"/>
      <c r="C772" s="26"/>
      <c r="D772" s="22"/>
    </row>
    <row r="773" spans="2:4" ht="15" hidden="1" x14ac:dyDescent="0.25">
      <c r="B773" s="20"/>
      <c r="C773" s="26"/>
      <c r="D773" s="22"/>
    </row>
    <row r="774" spans="2:4" ht="15" hidden="1" x14ac:dyDescent="0.25">
      <c r="B774" s="20"/>
      <c r="C774" s="26"/>
      <c r="D774" s="22"/>
    </row>
    <row r="775" spans="2:4" ht="15" hidden="1" x14ac:dyDescent="0.25">
      <c r="B775" s="20"/>
      <c r="C775" s="26"/>
      <c r="D775" s="22"/>
    </row>
    <row r="776" spans="2:4" ht="15" hidden="1" x14ac:dyDescent="0.25">
      <c r="B776" s="20"/>
      <c r="C776" s="26"/>
      <c r="D776" s="22"/>
    </row>
    <row r="777" spans="2:4" ht="15" hidden="1" x14ac:dyDescent="0.25">
      <c r="B777" s="20"/>
      <c r="C777" s="26"/>
      <c r="D777" s="22"/>
    </row>
    <row r="778" spans="2:4" ht="15" hidden="1" x14ac:dyDescent="0.25">
      <c r="B778" s="20"/>
      <c r="C778" s="26"/>
      <c r="D778" s="22"/>
    </row>
    <row r="779" spans="2:4" ht="15" hidden="1" x14ac:dyDescent="0.25">
      <c r="B779" s="20"/>
      <c r="C779" s="26"/>
      <c r="D779" s="22"/>
    </row>
    <row r="780" spans="2:4" ht="15" hidden="1" x14ac:dyDescent="0.25">
      <c r="B780" s="20"/>
      <c r="C780" s="26"/>
      <c r="D780" s="22"/>
    </row>
    <row r="781" spans="2:4" ht="15" hidden="1" x14ac:dyDescent="0.25">
      <c r="B781" s="20"/>
      <c r="C781" s="26"/>
      <c r="D781" s="22"/>
    </row>
    <row r="782" spans="2:4" ht="15" hidden="1" x14ac:dyDescent="0.25">
      <c r="B782" s="20"/>
      <c r="C782" s="26"/>
      <c r="D782" s="22"/>
    </row>
    <row r="783" spans="2:4" ht="15" hidden="1" x14ac:dyDescent="0.25">
      <c r="B783" s="20"/>
      <c r="C783" s="26"/>
      <c r="D783" s="22"/>
    </row>
    <row r="784" spans="2:4" ht="15" hidden="1" x14ac:dyDescent="0.25">
      <c r="B784" s="20"/>
      <c r="C784" s="26"/>
      <c r="D784" s="22"/>
    </row>
    <row r="785" spans="2:4" ht="15" hidden="1" x14ac:dyDescent="0.25">
      <c r="B785" s="20"/>
      <c r="C785" s="26"/>
      <c r="D785" s="22"/>
    </row>
    <row r="786" spans="2:4" ht="15" hidden="1" x14ac:dyDescent="0.25">
      <c r="B786" s="20"/>
      <c r="C786" s="26"/>
      <c r="D786" s="22"/>
    </row>
    <row r="787" spans="2:4" ht="15" hidden="1" x14ac:dyDescent="0.25">
      <c r="B787" s="20"/>
      <c r="C787" s="26"/>
      <c r="D787" s="22"/>
    </row>
    <row r="788" spans="2:4" ht="15" hidden="1" x14ac:dyDescent="0.25">
      <c r="B788" s="20"/>
      <c r="C788" s="26"/>
      <c r="D788" s="22"/>
    </row>
    <row r="789" spans="2:4" ht="15" hidden="1" x14ac:dyDescent="0.25">
      <c r="B789" s="20"/>
      <c r="C789" s="26"/>
      <c r="D789" s="22"/>
    </row>
    <row r="790" spans="2:4" ht="15" hidden="1" x14ac:dyDescent="0.25">
      <c r="B790" s="20"/>
      <c r="C790" s="26"/>
      <c r="D790" s="22"/>
    </row>
    <row r="791" spans="2:4" ht="15" hidden="1" x14ac:dyDescent="0.25">
      <c r="B791" s="20"/>
      <c r="C791" s="26"/>
      <c r="D791" s="22"/>
    </row>
    <row r="792" spans="2:4" ht="15" hidden="1" x14ac:dyDescent="0.25">
      <c r="B792" s="20"/>
      <c r="C792" s="26"/>
      <c r="D792" s="22"/>
    </row>
    <row r="793" spans="2:4" ht="15" hidden="1" x14ac:dyDescent="0.25">
      <c r="B793" s="20"/>
      <c r="C793" s="26"/>
      <c r="D793" s="22"/>
    </row>
    <row r="794" spans="2:4" ht="15" hidden="1" x14ac:dyDescent="0.25">
      <c r="B794" s="20"/>
      <c r="C794" s="26"/>
      <c r="D794" s="22"/>
    </row>
    <row r="795" spans="2:4" ht="15" hidden="1" x14ac:dyDescent="0.25">
      <c r="B795" s="20"/>
      <c r="C795" s="26"/>
      <c r="D795" s="22"/>
    </row>
    <row r="796" spans="2:4" ht="15" hidden="1" x14ac:dyDescent="0.25">
      <c r="B796" s="20"/>
      <c r="C796" s="26"/>
      <c r="D796" s="22"/>
    </row>
    <row r="797" spans="2:4" ht="15" hidden="1" x14ac:dyDescent="0.25">
      <c r="B797" s="20"/>
      <c r="C797" s="26"/>
      <c r="D797" s="22"/>
    </row>
    <row r="798" spans="2:4" ht="15" hidden="1" x14ac:dyDescent="0.25">
      <c r="B798" s="20"/>
      <c r="C798" s="26"/>
      <c r="D798" s="22"/>
    </row>
    <row r="799" spans="2:4" ht="15" hidden="1" x14ac:dyDescent="0.25">
      <c r="B799" s="20"/>
      <c r="C799" s="26"/>
      <c r="D799" s="22"/>
    </row>
    <row r="800" spans="2:4" ht="15" hidden="1" x14ac:dyDescent="0.25">
      <c r="B800" s="20"/>
      <c r="C800" s="26"/>
      <c r="D800" s="22"/>
    </row>
    <row r="801" spans="2:4" ht="15" hidden="1" x14ac:dyDescent="0.25">
      <c r="B801" s="20"/>
      <c r="C801" s="26"/>
      <c r="D801" s="22"/>
    </row>
    <row r="802" spans="2:4" ht="15" hidden="1" x14ac:dyDescent="0.25">
      <c r="B802" s="20"/>
      <c r="C802" s="26"/>
      <c r="D802" s="22"/>
    </row>
    <row r="803" spans="2:4" ht="15" hidden="1" x14ac:dyDescent="0.25">
      <c r="B803" s="20"/>
      <c r="C803" s="26"/>
      <c r="D803" s="22"/>
    </row>
    <row r="804" spans="2:4" ht="15" hidden="1" x14ac:dyDescent="0.25">
      <c r="B804" s="20"/>
      <c r="C804" s="26"/>
      <c r="D804" s="22"/>
    </row>
    <row r="805" spans="2:4" ht="15" hidden="1" x14ac:dyDescent="0.25">
      <c r="B805" s="20"/>
      <c r="C805" s="21"/>
      <c r="D805" s="22"/>
    </row>
    <row r="806" spans="2:4" ht="15" hidden="1" x14ac:dyDescent="0.25">
      <c r="B806" s="20"/>
      <c r="C806" s="26"/>
      <c r="D806" s="22"/>
    </row>
    <row r="807" spans="2:4" ht="15" hidden="1" x14ac:dyDescent="0.25">
      <c r="B807" s="20"/>
      <c r="C807" s="26"/>
      <c r="D807" s="22"/>
    </row>
    <row r="808" spans="2:4" ht="15" hidden="1" x14ac:dyDescent="0.25">
      <c r="B808" s="20"/>
      <c r="C808" s="26"/>
      <c r="D808" s="22"/>
    </row>
    <row r="809" spans="2:4" ht="15" hidden="1" x14ac:dyDescent="0.25">
      <c r="B809" s="20"/>
      <c r="C809" s="26"/>
      <c r="D809" s="22"/>
    </row>
    <row r="810" spans="2:4" ht="15" hidden="1" x14ac:dyDescent="0.25">
      <c r="B810" s="20"/>
      <c r="C810" s="26"/>
      <c r="D810" s="22"/>
    </row>
    <row r="811" spans="2:4" ht="15" hidden="1" x14ac:dyDescent="0.25">
      <c r="B811" s="20"/>
      <c r="C811" s="26"/>
      <c r="D811" s="22"/>
    </row>
    <row r="812" spans="2:4" ht="15" hidden="1" x14ac:dyDescent="0.25">
      <c r="B812" s="20"/>
      <c r="C812" s="26"/>
      <c r="D812" s="22"/>
    </row>
    <row r="813" spans="2:4" ht="15" hidden="1" x14ac:dyDescent="0.25">
      <c r="B813" s="20"/>
      <c r="C813" s="26"/>
      <c r="D813" s="22"/>
    </row>
    <row r="814" spans="2:4" ht="15" hidden="1" x14ac:dyDescent="0.25">
      <c r="B814" s="20"/>
      <c r="C814" s="26"/>
      <c r="D814" s="22"/>
    </row>
    <row r="815" spans="2:4" ht="15" hidden="1" x14ac:dyDescent="0.25">
      <c r="B815" s="20"/>
      <c r="C815" s="26"/>
      <c r="D815" s="22"/>
    </row>
    <row r="816" spans="2:4" ht="15" hidden="1" x14ac:dyDescent="0.25">
      <c r="B816" s="20"/>
      <c r="C816" s="26"/>
      <c r="D816" s="22"/>
    </row>
    <row r="817" spans="2:4" ht="15" hidden="1" x14ac:dyDescent="0.25">
      <c r="B817" s="20"/>
      <c r="C817" s="26"/>
      <c r="D817" s="22"/>
    </row>
    <row r="818" spans="2:4" ht="15" hidden="1" x14ac:dyDescent="0.25">
      <c r="B818" s="20"/>
      <c r="C818" s="26"/>
      <c r="D818" s="22"/>
    </row>
    <row r="819" spans="2:4" ht="15" hidden="1" x14ac:dyDescent="0.25">
      <c r="B819" s="20"/>
      <c r="C819" s="26"/>
      <c r="D819" s="22"/>
    </row>
    <row r="820" spans="2:4" ht="15" hidden="1" x14ac:dyDescent="0.25">
      <c r="B820" s="20"/>
      <c r="C820" s="26"/>
      <c r="D820" s="22"/>
    </row>
    <row r="821" spans="2:4" ht="15" hidden="1" x14ac:dyDescent="0.25">
      <c r="B821" s="20"/>
      <c r="C821" s="26"/>
      <c r="D821" s="22"/>
    </row>
    <row r="822" spans="2:4" ht="15" hidden="1" x14ac:dyDescent="0.25">
      <c r="B822" s="20"/>
      <c r="C822" s="26"/>
      <c r="D822" s="22"/>
    </row>
    <row r="823" spans="2:4" ht="15" hidden="1" x14ac:dyDescent="0.25">
      <c r="B823" s="20"/>
      <c r="C823" s="26"/>
      <c r="D823" s="22"/>
    </row>
    <row r="824" spans="2:4" ht="15" hidden="1" x14ac:dyDescent="0.25">
      <c r="B824" s="20"/>
      <c r="C824" s="26"/>
      <c r="D824" s="22"/>
    </row>
    <row r="825" spans="2:4" ht="15" hidden="1" x14ac:dyDescent="0.25">
      <c r="B825" s="20"/>
      <c r="C825" s="21"/>
      <c r="D825" s="22"/>
    </row>
    <row r="826" spans="2:4" ht="15" hidden="1" x14ac:dyDescent="0.25">
      <c r="B826" s="20"/>
      <c r="C826" s="26"/>
      <c r="D826" s="22"/>
    </row>
    <row r="827" spans="2:4" ht="15" hidden="1" x14ac:dyDescent="0.25">
      <c r="B827" s="20"/>
      <c r="C827" s="26"/>
      <c r="D827" s="22"/>
    </row>
    <row r="828" spans="2:4" ht="15" hidden="1" x14ac:dyDescent="0.25">
      <c r="B828" s="20"/>
      <c r="C828" s="26"/>
      <c r="D828" s="22"/>
    </row>
    <row r="829" spans="2:4" ht="15" hidden="1" x14ac:dyDescent="0.25">
      <c r="B829" s="20"/>
      <c r="C829" s="26"/>
      <c r="D829" s="22"/>
    </row>
    <row r="830" spans="2:4" ht="15" hidden="1" x14ac:dyDescent="0.25">
      <c r="B830" s="20"/>
      <c r="C830" s="26"/>
      <c r="D830" s="22"/>
    </row>
    <row r="831" spans="2:4" ht="15" hidden="1" x14ac:dyDescent="0.25">
      <c r="B831" s="20"/>
      <c r="C831" s="26"/>
      <c r="D831" s="22"/>
    </row>
    <row r="832" spans="2:4" ht="15" hidden="1" x14ac:dyDescent="0.25">
      <c r="B832" s="20"/>
      <c r="C832" s="26"/>
      <c r="D832" s="22"/>
    </row>
    <row r="833" spans="2:4" ht="15" hidden="1" x14ac:dyDescent="0.25">
      <c r="B833" s="20"/>
      <c r="C833" s="26"/>
      <c r="D833" s="22"/>
    </row>
    <row r="834" spans="2:4" ht="15" hidden="1" x14ac:dyDescent="0.25">
      <c r="B834" s="20"/>
      <c r="C834" s="26"/>
      <c r="D834" s="22"/>
    </row>
    <row r="835" spans="2:4" ht="15" hidden="1" x14ac:dyDescent="0.25">
      <c r="B835" s="20"/>
      <c r="C835" s="26"/>
      <c r="D835" s="22"/>
    </row>
    <row r="836" spans="2:4" ht="15" hidden="1" x14ac:dyDescent="0.25">
      <c r="B836" s="20"/>
      <c r="C836" s="26"/>
      <c r="D836" s="22"/>
    </row>
    <row r="837" spans="2:4" ht="15" hidden="1" x14ac:dyDescent="0.25">
      <c r="B837" s="20"/>
      <c r="C837" s="26"/>
      <c r="D837" s="22"/>
    </row>
    <row r="838" spans="2:4" ht="15" hidden="1" x14ac:dyDescent="0.25">
      <c r="B838" s="20"/>
      <c r="C838" s="26"/>
      <c r="D838" s="22"/>
    </row>
    <row r="839" spans="2:4" ht="15" hidden="1" x14ac:dyDescent="0.25">
      <c r="B839" s="20"/>
      <c r="C839" s="26"/>
      <c r="D839" s="22"/>
    </row>
    <row r="840" spans="2:4" ht="15" hidden="1" x14ac:dyDescent="0.25">
      <c r="B840" s="20"/>
      <c r="C840" s="26"/>
      <c r="D840" s="22"/>
    </row>
    <row r="841" spans="2:4" ht="15" hidden="1" x14ac:dyDescent="0.25">
      <c r="B841" s="20"/>
      <c r="C841" s="26"/>
      <c r="D841" s="22"/>
    </row>
    <row r="842" spans="2:4" ht="15" hidden="1" x14ac:dyDescent="0.25">
      <c r="B842" s="20"/>
      <c r="C842" s="26"/>
      <c r="D842" s="22"/>
    </row>
    <row r="843" spans="2:4" ht="15" hidden="1" x14ac:dyDescent="0.25">
      <c r="B843" s="20"/>
      <c r="C843" s="26"/>
      <c r="D843" s="22"/>
    </row>
    <row r="844" spans="2:4" ht="15" hidden="1" x14ac:dyDescent="0.25">
      <c r="B844" s="20"/>
      <c r="C844" s="26"/>
      <c r="D844" s="22"/>
    </row>
    <row r="845" spans="2:4" ht="15" hidden="1" x14ac:dyDescent="0.25">
      <c r="B845" s="20"/>
      <c r="C845" s="26"/>
      <c r="D845" s="22"/>
    </row>
    <row r="846" spans="2:4" ht="15" hidden="1" x14ac:dyDescent="0.25">
      <c r="B846" s="20"/>
      <c r="C846" s="26"/>
      <c r="D846" s="22"/>
    </row>
    <row r="847" spans="2:4" ht="15" hidden="1" x14ac:dyDescent="0.25">
      <c r="B847" s="20"/>
      <c r="C847" s="26"/>
      <c r="D847" s="22"/>
    </row>
    <row r="848" spans="2:4" ht="15" hidden="1" x14ac:dyDescent="0.25">
      <c r="B848" s="20"/>
      <c r="C848" s="26"/>
      <c r="D848" s="22"/>
    </row>
    <row r="849" spans="2:4" ht="15" hidden="1" x14ac:dyDescent="0.25">
      <c r="B849" s="20"/>
      <c r="C849" s="26"/>
      <c r="D849" s="22"/>
    </row>
    <row r="850" spans="2:4" ht="15" hidden="1" x14ac:dyDescent="0.25">
      <c r="B850" s="20"/>
      <c r="C850" s="26"/>
      <c r="D850" s="22"/>
    </row>
    <row r="851" spans="2:4" ht="15" hidden="1" x14ac:dyDescent="0.25">
      <c r="B851" s="20"/>
      <c r="C851" s="26"/>
      <c r="D851" s="22"/>
    </row>
    <row r="852" spans="2:4" ht="15" hidden="1" x14ac:dyDescent="0.25">
      <c r="B852" s="20"/>
      <c r="C852" s="26"/>
      <c r="D852" s="22"/>
    </row>
    <row r="853" spans="2:4" ht="15" hidden="1" x14ac:dyDescent="0.25">
      <c r="B853" s="20"/>
      <c r="C853" s="26"/>
      <c r="D853" s="22"/>
    </row>
    <row r="854" spans="2:4" ht="15" hidden="1" x14ac:dyDescent="0.25">
      <c r="B854" s="20"/>
      <c r="C854" s="26"/>
      <c r="D854" s="22"/>
    </row>
    <row r="855" spans="2:4" ht="15" hidden="1" x14ac:dyDescent="0.25">
      <c r="B855" s="20"/>
      <c r="C855" s="26"/>
      <c r="D855" s="22"/>
    </row>
    <row r="856" spans="2:4" ht="15" hidden="1" x14ac:dyDescent="0.25">
      <c r="B856" s="20"/>
      <c r="C856" s="26"/>
      <c r="D856" s="22"/>
    </row>
    <row r="857" spans="2:4" ht="15" hidden="1" x14ac:dyDescent="0.25">
      <c r="B857" s="20"/>
      <c r="C857" s="26"/>
      <c r="D857" s="22"/>
    </row>
    <row r="858" spans="2:4" ht="15" hidden="1" x14ac:dyDescent="0.25">
      <c r="B858" s="20"/>
      <c r="C858" s="26"/>
      <c r="D858" s="22"/>
    </row>
    <row r="859" spans="2:4" ht="15" hidden="1" x14ac:dyDescent="0.25">
      <c r="B859" s="20"/>
      <c r="C859" s="26"/>
      <c r="D859" s="22"/>
    </row>
    <row r="860" spans="2:4" ht="15" hidden="1" x14ac:dyDescent="0.25">
      <c r="B860" s="20"/>
      <c r="C860" s="26"/>
      <c r="D860" s="22"/>
    </row>
    <row r="861" spans="2:4" ht="15" hidden="1" x14ac:dyDescent="0.25">
      <c r="B861" s="20"/>
      <c r="C861" s="21"/>
      <c r="D861" s="22"/>
    </row>
    <row r="862" spans="2:4" ht="15" hidden="1" x14ac:dyDescent="0.25">
      <c r="B862" s="20"/>
      <c r="C862" s="26"/>
      <c r="D862" s="22"/>
    </row>
    <row r="863" spans="2:4" ht="15" hidden="1" x14ac:dyDescent="0.25">
      <c r="B863" s="20"/>
      <c r="C863" s="26"/>
      <c r="D863" s="22"/>
    </row>
    <row r="864" spans="2:4" ht="15" hidden="1" x14ac:dyDescent="0.25">
      <c r="B864" s="20"/>
      <c r="C864" s="26"/>
      <c r="D864" s="22"/>
    </row>
    <row r="865" spans="2:4" ht="15" hidden="1" x14ac:dyDescent="0.25">
      <c r="B865" s="20"/>
      <c r="C865" s="26"/>
      <c r="D865" s="22"/>
    </row>
    <row r="866" spans="2:4" ht="15" hidden="1" x14ac:dyDescent="0.25">
      <c r="B866" s="20"/>
      <c r="C866" s="26"/>
      <c r="D866" s="22"/>
    </row>
    <row r="867" spans="2:4" ht="15" hidden="1" x14ac:dyDescent="0.25">
      <c r="B867" s="20"/>
      <c r="C867" s="26"/>
      <c r="D867" s="22"/>
    </row>
    <row r="868" spans="2:4" ht="15" hidden="1" x14ac:dyDescent="0.25">
      <c r="B868" s="20"/>
      <c r="C868" s="26"/>
      <c r="D868" s="22"/>
    </row>
    <row r="869" spans="2:4" ht="15" hidden="1" x14ac:dyDescent="0.25">
      <c r="B869" s="20"/>
      <c r="C869" s="26"/>
      <c r="D869" s="22"/>
    </row>
    <row r="870" spans="2:4" ht="15" hidden="1" x14ac:dyDescent="0.25">
      <c r="B870" s="20"/>
      <c r="C870" s="26"/>
      <c r="D870" s="22"/>
    </row>
    <row r="871" spans="2:4" ht="15" hidden="1" x14ac:dyDescent="0.25">
      <c r="B871" s="20"/>
      <c r="C871" s="26"/>
      <c r="D871" s="22"/>
    </row>
    <row r="872" spans="2:4" ht="15" hidden="1" x14ac:dyDescent="0.25">
      <c r="B872" s="20"/>
      <c r="C872" s="26"/>
      <c r="D872" s="22"/>
    </row>
    <row r="873" spans="2:4" ht="15" hidden="1" x14ac:dyDescent="0.25">
      <c r="B873" s="20"/>
      <c r="C873" s="26"/>
      <c r="D873" s="22"/>
    </row>
    <row r="874" spans="2:4" ht="15" hidden="1" x14ac:dyDescent="0.25">
      <c r="B874" s="20"/>
      <c r="C874" s="26"/>
      <c r="D874" s="22"/>
    </row>
    <row r="875" spans="2:4" ht="15" hidden="1" x14ac:dyDescent="0.25">
      <c r="B875" s="20"/>
      <c r="C875" s="26"/>
      <c r="D875" s="22"/>
    </row>
    <row r="876" spans="2:4" ht="15" hidden="1" x14ac:dyDescent="0.25">
      <c r="B876" s="20"/>
      <c r="C876" s="26"/>
      <c r="D876" s="22"/>
    </row>
    <row r="877" spans="2:4" ht="15" hidden="1" x14ac:dyDescent="0.25">
      <c r="B877" s="20"/>
      <c r="C877" s="26"/>
      <c r="D877" s="22"/>
    </row>
    <row r="878" spans="2:4" ht="15" hidden="1" x14ac:dyDescent="0.25">
      <c r="B878" s="20"/>
      <c r="C878" s="26"/>
      <c r="D878" s="22"/>
    </row>
    <row r="879" spans="2:4" ht="15" hidden="1" x14ac:dyDescent="0.25">
      <c r="B879" s="20"/>
      <c r="C879" s="26"/>
      <c r="D879" s="22"/>
    </row>
    <row r="880" spans="2:4" ht="15" hidden="1" x14ac:dyDescent="0.25">
      <c r="B880" s="20"/>
      <c r="C880" s="26"/>
      <c r="D880" s="22"/>
    </row>
    <row r="881" spans="2:4" ht="15" hidden="1" x14ac:dyDescent="0.25">
      <c r="B881" s="20"/>
      <c r="C881" s="26"/>
      <c r="D881" s="22"/>
    </row>
    <row r="882" spans="2:4" ht="15" hidden="1" x14ac:dyDescent="0.25">
      <c r="B882" s="20"/>
      <c r="C882" s="26"/>
      <c r="D882" s="22"/>
    </row>
    <row r="883" spans="2:4" ht="15" hidden="1" x14ac:dyDescent="0.25">
      <c r="B883" s="20"/>
      <c r="C883" s="26"/>
      <c r="D883" s="22"/>
    </row>
    <row r="884" spans="2:4" ht="15" hidden="1" x14ac:dyDescent="0.25">
      <c r="B884" s="20"/>
      <c r="C884" s="26"/>
      <c r="D884" s="22"/>
    </row>
    <row r="885" spans="2:4" ht="15" hidden="1" x14ac:dyDescent="0.25">
      <c r="B885" s="20"/>
      <c r="C885" s="26"/>
      <c r="D885" s="22"/>
    </row>
    <row r="886" spans="2:4" ht="15" hidden="1" x14ac:dyDescent="0.25">
      <c r="B886" s="20"/>
      <c r="C886" s="26"/>
      <c r="D886" s="22"/>
    </row>
    <row r="887" spans="2:4" ht="15" hidden="1" x14ac:dyDescent="0.25">
      <c r="B887" s="20"/>
      <c r="C887" s="26"/>
      <c r="D887" s="22"/>
    </row>
    <row r="888" spans="2:4" ht="15" hidden="1" x14ac:dyDescent="0.25">
      <c r="B888" s="20"/>
      <c r="C888" s="26"/>
      <c r="D888" s="22"/>
    </row>
    <row r="889" spans="2:4" ht="15" hidden="1" x14ac:dyDescent="0.25">
      <c r="B889" s="20"/>
      <c r="C889" s="26"/>
      <c r="D889" s="22"/>
    </row>
    <row r="890" spans="2:4" ht="15" hidden="1" x14ac:dyDescent="0.25">
      <c r="B890" s="20"/>
      <c r="C890" s="26"/>
      <c r="D890" s="22"/>
    </row>
    <row r="891" spans="2:4" ht="15" hidden="1" x14ac:dyDescent="0.25">
      <c r="B891" s="20"/>
      <c r="C891" s="26"/>
      <c r="D891" s="22"/>
    </row>
    <row r="892" spans="2:4" ht="15" hidden="1" x14ac:dyDescent="0.25">
      <c r="B892" s="20"/>
      <c r="C892" s="26"/>
      <c r="D892" s="22"/>
    </row>
    <row r="893" spans="2:4" ht="15" hidden="1" x14ac:dyDescent="0.25">
      <c r="B893" s="20"/>
      <c r="C893" s="26"/>
      <c r="D893" s="22"/>
    </row>
    <row r="894" spans="2:4" ht="15" hidden="1" x14ac:dyDescent="0.25">
      <c r="B894" s="20"/>
      <c r="C894" s="26"/>
      <c r="D894" s="22"/>
    </row>
    <row r="895" spans="2:4" ht="15" hidden="1" x14ac:dyDescent="0.25">
      <c r="B895" s="20"/>
      <c r="C895" s="21"/>
      <c r="D895" s="22"/>
    </row>
    <row r="896" spans="2:4" ht="15" hidden="1" x14ac:dyDescent="0.25">
      <c r="B896" s="20"/>
      <c r="C896" s="26"/>
      <c r="D896" s="22"/>
    </row>
    <row r="897" spans="2:4" ht="15" hidden="1" x14ac:dyDescent="0.25">
      <c r="B897" s="20"/>
      <c r="C897" s="21"/>
      <c r="D897" s="22"/>
    </row>
    <row r="898" spans="2:4" ht="15" hidden="1" x14ac:dyDescent="0.25">
      <c r="B898" s="20"/>
      <c r="C898" s="26"/>
      <c r="D898" s="22"/>
    </row>
    <row r="899" spans="2:4" ht="15" hidden="1" x14ac:dyDescent="0.25">
      <c r="B899" s="20"/>
      <c r="C899" s="26"/>
      <c r="D899" s="22"/>
    </row>
    <row r="900" spans="2:4" ht="15" hidden="1" x14ac:dyDescent="0.25">
      <c r="B900" s="20"/>
      <c r="C900" s="26"/>
      <c r="D900" s="22"/>
    </row>
    <row r="901" spans="2:4" ht="15" hidden="1" x14ac:dyDescent="0.25">
      <c r="B901" s="20"/>
      <c r="C901" s="26"/>
      <c r="D901" s="22"/>
    </row>
    <row r="902" spans="2:4" ht="15" hidden="1" x14ac:dyDescent="0.25">
      <c r="B902" s="20"/>
      <c r="C902" s="26"/>
      <c r="D902" s="22"/>
    </row>
    <row r="903" spans="2:4" ht="15" hidden="1" x14ac:dyDescent="0.25">
      <c r="B903" s="20"/>
      <c r="C903" s="26"/>
      <c r="D903" s="22"/>
    </row>
    <row r="904" spans="2:4" ht="15" hidden="1" x14ac:dyDescent="0.25">
      <c r="B904" s="20"/>
      <c r="C904" s="26"/>
      <c r="D904" s="22"/>
    </row>
    <row r="905" spans="2:4" ht="15" hidden="1" x14ac:dyDescent="0.25">
      <c r="B905" s="20"/>
      <c r="C905" s="26"/>
      <c r="D905" s="22"/>
    </row>
    <row r="906" spans="2:4" ht="15" hidden="1" x14ac:dyDescent="0.25">
      <c r="B906" s="20"/>
      <c r="C906" s="26"/>
      <c r="D906" s="22"/>
    </row>
    <row r="907" spans="2:4" ht="15" hidden="1" x14ac:dyDescent="0.25">
      <c r="B907" s="20"/>
      <c r="C907" s="26"/>
      <c r="D907" s="22"/>
    </row>
    <row r="908" spans="2:4" ht="15" hidden="1" x14ac:dyDescent="0.25">
      <c r="B908" s="20"/>
      <c r="C908" s="26"/>
      <c r="D908" s="22"/>
    </row>
    <row r="909" spans="2:4" ht="15" hidden="1" x14ac:dyDescent="0.25">
      <c r="B909" s="20"/>
      <c r="C909" s="26"/>
      <c r="D909" s="22"/>
    </row>
    <row r="910" spans="2:4" ht="15" hidden="1" x14ac:dyDescent="0.25">
      <c r="B910" s="20"/>
      <c r="C910" s="26"/>
      <c r="D910" s="22"/>
    </row>
    <row r="911" spans="2:4" ht="15" hidden="1" x14ac:dyDescent="0.25">
      <c r="B911" s="20"/>
      <c r="C911" s="26"/>
      <c r="D911" s="22"/>
    </row>
    <row r="912" spans="2:4" ht="15" hidden="1" x14ac:dyDescent="0.25">
      <c r="B912" s="20"/>
      <c r="C912" s="26"/>
      <c r="D912" s="22"/>
    </row>
    <row r="913" spans="2:4" ht="15" hidden="1" x14ac:dyDescent="0.25">
      <c r="B913" s="20"/>
      <c r="C913" s="26"/>
      <c r="D913" s="22"/>
    </row>
    <row r="914" spans="2:4" ht="15" hidden="1" x14ac:dyDescent="0.25">
      <c r="B914" s="20"/>
      <c r="C914" s="26"/>
      <c r="D914" s="22"/>
    </row>
    <row r="915" spans="2:4" ht="15" hidden="1" x14ac:dyDescent="0.25">
      <c r="B915" s="20"/>
      <c r="C915" s="26"/>
      <c r="D915" s="22"/>
    </row>
    <row r="916" spans="2:4" ht="15" hidden="1" x14ac:dyDescent="0.25">
      <c r="B916" s="20"/>
      <c r="C916" s="26"/>
      <c r="D916" s="22"/>
    </row>
    <row r="917" spans="2:4" ht="15" hidden="1" x14ac:dyDescent="0.25">
      <c r="B917" s="20"/>
      <c r="C917" s="26"/>
      <c r="D917" s="22"/>
    </row>
    <row r="918" spans="2:4" ht="15" hidden="1" x14ac:dyDescent="0.25">
      <c r="B918" s="20"/>
      <c r="C918" s="26"/>
      <c r="D918" s="22"/>
    </row>
    <row r="919" spans="2:4" ht="15" hidden="1" x14ac:dyDescent="0.25">
      <c r="B919" s="20"/>
      <c r="C919" s="26"/>
      <c r="D919" s="22"/>
    </row>
    <row r="920" spans="2:4" ht="15" hidden="1" x14ac:dyDescent="0.25">
      <c r="B920" s="20"/>
      <c r="C920" s="26"/>
      <c r="D920" s="22"/>
    </row>
    <row r="921" spans="2:4" ht="15" hidden="1" x14ac:dyDescent="0.25">
      <c r="B921" s="20"/>
      <c r="C921" s="26"/>
      <c r="D921" s="22"/>
    </row>
    <row r="922" spans="2:4" ht="15" hidden="1" x14ac:dyDescent="0.25">
      <c r="B922" s="20"/>
      <c r="C922" s="26"/>
      <c r="D922" s="22"/>
    </row>
    <row r="923" spans="2:4" ht="15" hidden="1" x14ac:dyDescent="0.25">
      <c r="B923" s="20"/>
      <c r="C923" s="26"/>
      <c r="D923" s="22"/>
    </row>
    <row r="924" spans="2:4" ht="15" hidden="1" x14ac:dyDescent="0.25">
      <c r="B924" s="20"/>
      <c r="C924" s="26"/>
      <c r="D924" s="22"/>
    </row>
    <row r="925" spans="2:4" ht="15" hidden="1" x14ac:dyDescent="0.25">
      <c r="B925" s="20"/>
      <c r="C925" s="26"/>
      <c r="D925" s="22"/>
    </row>
    <row r="926" spans="2:4" ht="15" hidden="1" x14ac:dyDescent="0.25">
      <c r="B926" s="20"/>
      <c r="C926" s="26"/>
      <c r="D926" s="22"/>
    </row>
    <row r="927" spans="2:4" ht="15" hidden="1" x14ac:dyDescent="0.25">
      <c r="B927" s="20"/>
      <c r="C927" s="26"/>
      <c r="D927" s="22"/>
    </row>
    <row r="928" spans="2:4" ht="15" hidden="1" x14ac:dyDescent="0.25">
      <c r="B928" s="20"/>
      <c r="C928" s="21"/>
      <c r="D928" s="22"/>
    </row>
    <row r="929" spans="2:4" ht="15" hidden="1" x14ac:dyDescent="0.25">
      <c r="B929" s="20"/>
      <c r="C929" s="26"/>
      <c r="D929" s="22"/>
    </row>
    <row r="930" spans="2:4" ht="15" hidden="1" x14ac:dyDescent="0.25">
      <c r="B930" s="20"/>
      <c r="C930" s="26"/>
      <c r="D930" s="22"/>
    </row>
    <row r="931" spans="2:4" ht="15" hidden="1" x14ac:dyDescent="0.25">
      <c r="B931" s="20"/>
      <c r="C931" s="26"/>
      <c r="D931" s="22"/>
    </row>
    <row r="932" spans="2:4" ht="15" hidden="1" x14ac:dyDescent="0.25">
      <c r="B932" s="20"/>
      <c r="C932" s="26"/>
      <c r="D932" s="22"/>
    </row>
    <row r="933" spans="2:4" ht="15" hidden="1" x14ac:dyDescent="0.25">
      <c r="B933" s="20"/>
      <c r="C933" s="26"/>
      <c r="D933" s="22"/>
    </row>
    <row r="934" spans="2:4" ht="15" hidden="1" x14ac:dyDescent="0.25">
      <c r="B934" s="20"/>
      <c r="C934" s="26"/>
      <c r="D934" s="22"/>
    </row>
    <row r="935" spans="2:4" ht="15" hidden="1" x14ac:dyDescent="0.25">
      <c r="B935" s="20"/>
      <c r="C935" s="26"/>
      <c r="D935" s="22"/>
    </row>
    <row r="936" spans="2:4" ht="15" hidden="1" x14ac:dyDescent="0.25">
      <c r="B936" s="20"/>
      <c r="C936" s="26"/>
      <c r="D936" s="22"/>
    </row>
    <row r="937" spans="2:4" ht="15" hidden="1" x14ac:dyDescent="0.25">
      <c r="B937" s="20"/>
      <c r="C937" s="26"/>
      <c r="D937" s="22"/>
    </row>
    <row r="938" spans="2:4" ht="15" hidden="1" x14ac:dyDescent="0.25">
      <c r="B938" s="20"/>
      <c r="C938" s="26"/>
      <c r="D938" s="22"/>
    </row>
    <row r="939" spans="2:4" ht="15" hidden="1" x14ac:dyDescent="0.25">
      <c r="B939" s="20"/>
      <c r="C939" s="26"/>
      <c r="D939" s="22"/>
    </row>
    <row r="940" spans="2:4" ht="15" hidden="1" x14ac:dyDescent="0.25">
      <c r="B940" s="20"/>
      <c r="C940" s="26"/>
      <c r="D940" s="22"/>
    </row>
    <row r="941" spans="2:4" ht="15" hidden="1" x14ac:dyDescent="0.25">
      <c r="B941" s="20"/>
      <c r="C941" s="26"/>
      <c r="D941" s="22"/>
    </row>
    <row r="942" spans="2:4" ht="15" hidden="1" x14ac:dyDescent="0.25">
      <c r="B942" s="20"/>
      <c r="C942" s="26"/>
      <c r="D942" s="22"/>
    </row>
    <row r="943" spans="2:4" ht="15" hidden="1" x14ac:dyDescent="0.25">
      <c r="B943" s="20"/>
      <c r="C943" s="26"/>
      <c r="D943" s="22"/>
    </row>
    <row r="944" spans="2:4" ht="15" hidden="1" x14ac:dyDescent="0.25">
      <c r="B944" s="20"/>
      <c r="C944" s="26"/>
      <c r="D944" s="22"/>
    </row>
    <row r="945" spans="2:4" ht="15" hidden="1" x14ac:dyDescent="0.25">
      <c r="B945" s="20"/>
      <c r="C945" s="21"/>
      <c r="D945" s="22"/>
    </row>
    <row r="946" spans="2:4" ht="15" hidden="1" x14ac:dyDescent="0.25">
      <c r="B946" s="20"/>
      <c r="C946" s="26"/>
      <c r="D946" s="22"/>
    </row>
    <row r="947" spans="2:4" ht="15" hidden="1" x14ac:dyDescent="0.25">
      <c r="B947" s="20"/>
      <c r="C947" s="26"/>
      <c r="D947" s="22"/>
    </row>
    <row r="948" spans="2:4" ht="15" hidden="1" x14ac:dyDescent="0.25">
      <c r="B948" s="20"/>
      <c r="C948" s="26"/>
      <c r="D948" s="22"/>
    </row>
    <row r="949" spans="2:4" ht="15" hidden="1" x14ac:dyDescent="0.25">
      <c r="B949" s="20"/>
      <c r="C949" s="26"/>
      <c r="D949" s="22"/>
    </row>
    <row r="950" spans="2:4" ht="15" hidden="1" x14ac:dyDescent="0.25">
      <c r="B950" s="20"/>
      <c r="C950" s="26"/>
      <c r="D950" s="22"/>
    </row>
    <row r="951" spans="2:4" ht="15" hidden="1" x14ac:dyDescent="0.25">
      <c r="B951" s="20"/>
      <c r="C951" s="26"/>
      <c r="D951" s="22"/>
    </row>
    <row r="952" spans="2:4" ht="15" hidden="1" x14ac:dyDescent="0.25">
      <c r="B952" s="20"/>
      <c r="C952" s="26"/>
      <c r="D952" s="22"/>
    </row>
    <row r="953" spans="2:4" ht="15" hidden="1" x14ac:dyDescent="0.25">
      <c r="B953" s="20"/>
      <c r="C953" s="26"/>
      <c r="D953" s="22"/>
    </row>
    <row r="954" spans="2:4" ht="15" hidden="1" x14ac:dyDescent="0.25">
      <c r="B954" s="20"/>
      <c r="C954" s="26"/>
      <c r="D954" s="22"/>
    </row>
    <row r="955" spans="2:4" ht="15" hidden="1" x14ac:dyDescent="0.25">
      <c r="B955" s="20"/>
      <c r="C955" s="26"/>
      <c r="D955" s="22"/>
    </row>
    <row r="956" spans="2:4" ht="15" hidden="1" x14ac:dyDescent="0.25">
      <c r="B956" s="20"/>
      <c r="C956" s="26"/>
      <c r="D956" s="22"/>
    </row>
    <row r="957" spans="2:4" ht="15" hidden="1" x14ac:dyDescent="0.25">
      <c r="B957" s="20"/>
      <c r="C957" s="26"/>
      <c r="D957" s="22"/>
    </row>
    <row r="958" spans="2:4" ht="15" hidden="1" x14ac:dyDescent="0.25">
      <c r="B958" s="20"/>
      <c r="C958" s="21"/>
      <c r="D958" s="22"/>
    </row>
    <row r="959" spans="2:4" ht="15" hidden="1" x14ac:dyDescent="0.25">
      <c r="B959" s="20"/>
      <c r="C959" s="21"/>
      <c r="D959" s="22"/>
    </row>
    <row r="960" spans="2:4" ht="15" hidden="1" x14ac:dyDescent="0.25">
      <c r="B960" s="20"/>
      <c r="C960" s="26"/>
      <c r="D960" s="22"/>
    </row>
    <row r="961" spans="2:4" ht="15" hidden="1" x14ac:dyDescent="0.25">
      <c r="B961" s="20"/>
      <c r="C961" s="26"/>
      <c r="D961" s="22"/>
    </row>
    <row r="962" spans="2:4" ht="15" hidden="1" x14ac:dyDescent="0.25">
      <c r="B962" s="20"/>
      <c r="C962" s="26"/>
      <c r="D962" s="22"/>
    </row>
    <row r="963" spans="2:4" ht="15" hidden="1" x14ac:dyDescent="0.25">
      <c r="B963" s="20"/>
      <c r="C963" s="26"/>
      <c r="D963" s="22"/>
    </row>
    <row r="964" spans="2:4" ht="15" hidden="1" x14ac:dyDescent="0.25">
      <c r="B964" s="20"/>
      <c r="C964" s="26"/>
      <c r="D964" s="22"/>
    </row>
    <row r="965" spans="2:4" ht="15" hidden="1" x14ac:dyDescent="0.25">
      <c r="B965" s="20"/>
      <c r="C965" s="26"/>
      <c r="D965" s="22"/>
    </row>
    <row r="966" spans="2:4" ht="15" hidden="1" x14ac:dyDescent="0.25">
      <c r="B966" s="20"/>
      <c r="C966" s="26"/>
      <c r="D966" s="22"/>
    </row>
    <row r="967" spans="2:4" ht="15" hidden="1" x14ac:dyDescent="0.25">
      <c r="B967" s="20"/>
      <c r="C967" s="26"/>
      <c r="D967" s="22"/>
    </row>
    <row r="968" spans="2:4" ht="15" hidden="1" x14ac:dyDescent="0.25">
      <c r="B968" s="20"/>
      <c r="C968" s="26"/>
      <c r="D968" s="22"/>
    </row>
    <row r="969" spans="2:4" ht="15" hidden="1" x14ac:dyDescent="0.25">
      <c r="B969" s="20"/>
      <c r="C969" s="26"/>
      <c r="D969" s="22"/>
    </row>
    <row r="970" spans="2:4" ht="15" hidden="1" x14ac:dyDescent="0.25">
      <c r="B970" s="20"/>
      <c r="C970" s="26"/>
      <c r="D970" s="22"/>
    </row>
    <row r="971" spans="2:4" ht="15" hidden="1" x14ac:dyDescent="0.25">
      <c r="B971" s="20"/>
      <c r="C971" s="26"/>
      <c r="D971" s="22"/>
    </row>
    <row r="972" spans="2:4" ht="15" hidden="1" x14ac:dyDescent="0.25">
      <c r="B972" s="20"/>
      <c r="C972" s="26"/>
      <c r="D972" s="22"/>
    </row>
    <row r="973" spans="2:4" ht="15" hidden="1" x14ac:dyDescent="0.25">
      <c r="B973" s="20"/>
      <c r="C973" s="26"/>
      <c r="D973" s="22"/>
    </row>
    <row r="974" spans="2:4" ht="15" hidden="1" x14ac:dyDescent="0.25">
      <c r="B974" s="20"/>
      <c r="C974" s="26"/>
      <c r="D974" s="22"/>
    </row>
    <row r="975" spans="2:4" ht="15" hidden="1" x14ac:dyDescent="0.25">
      <c r="B975" s="20"/>
      <c r="C975" s="26"/>
      <c r="D975" s="22"/>
    </row>
    <row r="976" spans="2:4" ht="15" hidden="1" x14ac:dyDescent="0.25">
      <c r="B976" s="20"/>
      <c r="C976" s="26"/>
      <c r="D976" s="22"/>
    </row>
    <row r="977" spans="2:4" ht="15" hidden="1" x14ac:dyDescent="0.25">
      <c r="B977" s="20"/>
      <c r="C977" s="26"/>
      <c r="D977" s="22"/>
    </row>
    <row r="978" spans="2:4" ht="15" hidden="1" x14ac:dyDescent="0.25">
      <c r="B978" s="20"/>
      <c r="C978" s="26"/>
      <c r="D978" s="22"/>
    </row>
    <row r="979" spans="2:4" ht="15" hidden="1" x14ac:dyDescent="0.25">
      <c r="B979" s="20"/>
      <c r="C979" s="26"/>
      <c r="D979" s="22"/>
    </row>
    <row r="980" spans="2:4" ht="15" hidden="1" x14ac:dyDescent="0.25">
      <c r="B980" s="20"/>
      <c r="C980" s="26"/>
      <c r="D980" s="22"/>
    </row>
    <row r="981" spans="2:4" ht="15" hidden="1" x14ac:dyDescent="0.25">
      <c r="B981" s="20"/>
      <c r="C981" s="26"/>
      <c r="D981" s="22"/>
    </row>
    <row r="982" spans="2:4" ht="15" hidden="1" x14ac:dyDescent="0.25">
      <c r="B982" s="20"/>
      <c r="C982" s="26"/>
      <c r="D982" s="22"/>
    </row>
    <row r="983" spans="2:4" ht="15" hidden="1" x14ac:dyDescent="0.25">
      <c r="B983" s="20"/>
      <c r="C983" s="26"/>
      <c r="D983" s="22"/>
    </row>
    <row r="984" spans="2:4" ht="15" hidden="1" x14ac:dyDescent="0.25">
      <c r="B984" s="20"/>
      <c r="C984" s="26"/>
      <c r="D984" s="22"/>
    </row>
    <row r="985" spans="2:4" ht="15" hidden="1" x14ac:dyDescent="0.25">
      <c r="B985" s="20"/>
      <c r="C985" s="26"/>
      <c r="D985" s="22"/>
    </row>
    <row r="986" spans="2:4" ht="15" hidden="1" x14ac:dyDescent="0.25">
      <c r="B986" s="20"/>
      <c r="C986" s="26"/>
      <c r="D986" s="22"/>
    </row>
    <row r="987" spans="2:4" ht="15" hidden="1" x14ac:dyDescent="0.25">
      <c r="B987" s="20"/>
      <c r="C987" s="26"/>
      <c r="D987" s="22"/>
    </row>
    <row r="988" spans="2:4" ht="15" hidden="1" x14ac:dyDescent="0.25">
      <c r="B988" s="20"/>
      <c r="C988" s="26"/>
      <c r="D988" s="22"/>
    </row>
    <row r="989" spans="2:4" ht="15" hidden="1" x14ac:dyDescent="0.25">
      <c r="B989" s="20"/>
      <c r="C989" s="26"/>
      <c r="D989" s="22"/>
    </row>
    <row r="990" spans="2:4" ht="15" hidden="1" x14ac:dyDescent="0.25">
      <c r="B990" s="20"/>
      <c r="C990" s="26"/>
      <c r="D990" s="22"/>
    </row>
    <row r="991" spans="2:4" ht="15" hidden="1" x14ac:dyDescent="0.25">
      <c r="B991" s="20"/>
      <c r="C991" s="26"/>
      <c r="D991" s="22"/>
    </row>
    <row r="992" spans="2:4" ht="15" hidden="1" x14ac:dyDescent="0.25">
      <c r="B992" s="20"/>
      <c r="C992" s="26"/>
      <c r="D992" s="22"/>
    </row>
    <row r="993" spans="2:4" ht="15" hidden="1" x14ac:dyDescent="0.25">
      <c r="B993" s="20"/>
      <c r="C993" s="26"/>
      <c r="D993" s="22"/>
    </row>
    <row r="994" spans="2:4" ht="15" hidden="1" x14ac:dyDescent="0.25">
      <c r="B994" s="20"/>
      <c r="C994" s="26"/>
      <c r="D994" s="22"/>
    </row>
    <row r="995" spans="2:4" ht="15" hidden="1" x14ac:dyDescent="0.25">
      <c r="B995" s="20"/>
      <c r="C995" s="26"/>
      <c r="D995" s="22"/>
    </row>
    <row r="996" spans="2:4" ht="15" hidden="1" x14ac:dyDescent="0.25">
      <c r="B996" s="20"/>
      <c r="C996" s="26"/>
      <c r="D996" s="22"/>
    </row>
    <row r="997" spans="2:4" ht="15" hidden="1" x14ac:dyDescent="0.25">
      <c r="B997" s="20"/>
      <c r="C997" s="26"/>
      <c r="D997" s="22"/>
    </row>
    <row r="998" spans="2:4" ht="15" hidden="1" x14ac:dyDescent="0.25">
      <c r="B998" s="20"/>
      <c r="C998" s="26"/>
      <c r="D998" s="22"/>
    </row>
    <row r="999" spans="2:4" ht="15" hidden="1" x14ac:dyDescent="0.25">
      <c r="B999" s="20"/>
      <c r="C999" s="26"/>
      <c r="D999" s="22"/>
    </row>
    <row r="1000" spans="2:4" ht="15" hidden="1" x14ac:dyDescent="0.25">
      <c r="B1000" s="20"/>
      <c r="C1000" s="26"/>
      <c r="D1000" s="22"/>
    </row>
    <row r="1001" spans="2:4" ht="15" hidden="1" x14ac:dyDescent="0.25">
      <c r="B1001" s="20"/>
      <c r="C1001" s="26"/>
      <c r="D1001" s="22"/>
    </row>
    <row r="1002" spans="2:4" ht="15" hidden="1" x14ac:dyDescent="0.25">
      <c r="B1002" s="20"/>
      <c r="C1002" s="26"/>
      <c r="D1002" s="22"/>
    </row>
    <row r="1003" spans="2:4" ht="15" hidden="1" x14ac:dyDescent="0.25">
      <c r="B1003" s="20"/>
      <c r="C1003" s="26"/>
      <c r="D1003" s="22"/>
    </row>
    <row r="1004" spans="2:4" ht="15" hidden="1" x14ac:dyDescent="0.25">
      <c r="B1004" s="20"/>
      <c r="C1004" s="26"/>
      <c r="D1004" s="22"/>
    </row>
    <row r="1005" spans="2:4" ht="15" hidden="1" x14ac:dyDescent="0.25">
      <c r="B1005" s="20"/>
      <c r="C1005" s="26"/>
      <c r="D1005" s="22"/>
    </row>
    <row r="1006" spans="2:4" ht="15" hidden="1" x14ac:dyDescent="0.25">
      <c r="B1006" s="20"/>
      <c r="C1006" s="26"/>
      <c r="D1006" s="22"/>
    </row>
    <row r="1007" spans="2:4" ht="15" hidden="1" x14ac:dyDescent="0.25">
      <c r="B1007" s="20"/>
      <c r="C1007" s="26"/>
      <c r="D1007" s="22"/>
    </row>
    <row r="1008" spans="2:4" ht="15" hidden="1" x14ac:dyDescent="0.25">
      <c r="B1008" s="20"/>
      <c r="C1008" s="26"/>
      <c r="D1008" s="22"/>
    </row>
    <row r="1009" spans="2:4" ht="15" hidden="1" x14ac:dyDescent="0.25">
      <c r="B1009" s="20"/>
      <c r="C1009" s="26"/>
      <c r="D1009" s="22"/>
    </row>
    <row r="1010" spans="2:4" ht="15" hidden="1" x14ac:dyDescent="0.25">
      <c r="B1010" s="20"/>
      <c r="C1010" s="26"/>
      <c r="D1010" s="22"/>
    </row>
    <row r="1011" spans="2:4" ht="15" hidden="1" x14ac:dyDescent="0.25">
      <c r="B1011" s="20"/>
      <c r="C1011" s="26"/>
      <c r="D1011" s="22"/>
    </row>
    <row r="1012" spans="2:4" ht="15" hidden="1" x14ac:dyDescent="0.25">
      <c r="B1012" s="20"/>
      <c r="C1012" s="26"/>
      <c r="D1012" s="22"/>
    </row>
    <row r="1013" spans="2:4" ht="15" hidden="1" x14ac:dyDescent="0.25">
      <c r="B1013" s="20"/>
      <c r="C1013" s="26"/>
      <c r="D1013" s="22"/>
    </row>
    <row r="1014" spans="2:4" ht="15" hidden="1" x14ac:dyDescent="0.25">
      <c r="B1014" s="20"/>
      <c r="C1014" s="26"/>
      <c r="D1014" s="22"/>
    </row>
    <row r="1015" spans="2:4" ht="15" hidden="1" x14ac:dyDescent="0.25"/>
    <row r="1016" spans="2:4" ht="15" hidden="1" x14ac:dyDescent="0.25"/>
    <row r="1017" spans="2:4" ht="15" hidden="1" x14ac:dyDescent="0.25"/>
    <row r="1018" spans="2:4" ht="15" hidden="1" x14ac:dyDescent="0.25"/>
    <row r="1019" spans="2:4" ht="15" hidden="1" x14ac:dyDescent="0.25"/>
    <row r="1020" spans="2:4" ht="15" hidden="1" x14ac:dyDescent="0.25"/>
    <row r="1021" spans="2:4" ht="15" hidden="1" x14ac:dyDescent="0.25"/>
    <row r="1022" spans="2:4" ht="15" hidden="1" x14ac:dyDescent="0.25"/>
    <row r="1023" spans="2:4" ht="15" hidden="1" x14ac:dyDescent="0.25"/>
    <row r="1024" spans="2:4" ht="15" hidden="1" x14ac:dyDescent="0.25"/>
    <row r="1025" ht="15" hidden="1" x14ac:dyDescent="0.25"/>
    <row r="1026" ht="15" hidden="1" x14ac:dyDescent="0.25"/>
    <row r="1027" ht="15" hidden="1" x14ac:dyDescent="0.25"/>
    <row r="1028" ht="15" hidden="1" x14ac:dyDescent="0.25"/>
    <row r="1029" ht="15" hidden="1" x14ac:dyDescent="0.25"/>
    <row r="1030" ht="15" hidden="1" x14ac:dyDescent="0.25"/>
    <row r="1031" ht="15" hidden="1" x14ac:dyDescent="0.25"/>
    <row r="1032" ht="15" hidden="1" x14ac:dyDescent="0.25"/>
    <row r="1033" ht="15" hidden="1" x14ac:dyDescent="0.25"/>
    <row r="1034" ht="15" hidden="1" x14ac:dyDescent="0.25"/>
    <row r="1035" ht="15" hidden="1" x14ac:dyDescent="0.25"/>
    <row r="1036" ht="15" hidden="1" x14ac:dyDescent="0.25"/>
    <row r="1037" ht="15" hidden="1" x14ac:dyDescent="0.25"/>
    <row r="1038" ht="15" hidden="1" x14ac:dyDescent="0.25"/>
    <row r="1039" ht="15" hidden="1" x14ac:dyDescent="0.25"/>
    <row r="1040" ht="15" hidden="1" x14ac:dyDescent="0.25"/>
    <row r="1041" ht="15" hidden="1" x14ac:dyDescent="0.25"/>
    <row r="1042" ht="15" hidden="1" x14ac:dyDescent="0.25"/>
    <row r="1043" ht="15" hidden="1" x14ac:dyDescent="0.25"/>
    <row r="1044" ht="15" hidden="1" x14ac:dyDescent="0.25"/>
    <row r="1045" ht="13.5" hidden="1" customHeight="1" x14ac:dyDescent="0.25"/>
    <row r="1046" ht="13.5" hidden="1" customHeight="1" x14ac:dyDescent="0.25"/>
    <row r="1047" ht="13.5" hidden="1" customHeight="1" x14ac:dyDescent="0.25"/>
  </sheetData>
  <sheetProtection password="CAFB" sheet="1" objects="1" scenarios="1" selectLockedCells="1" selectUnlockedCells="1"/>
  <mergeCells count="7">
    <mergeCell ref="B11:H11"/>
    <mergeCell ref="B12:H12"/>
    <mergeCell ref="B2:H2"/>
    <mergeCell ref="B4:H4"/>
    <mergeCell ref="B5:H7"/>
    <mergeCell ref="B9:H9"/>
    <mergeCell ref="B10:H10"/>
  </mergeCells>
  <conditionalFormatting sqref="B10:H10">
    <cfRule type="notContainsBlanks" dxfId="7" priority="2">
      <formula>LEN(TRIM(B10))&gt;0</formula>
    </cfRule>
  </conditionalFormatting>
  <conditionalFormatting sqref="B11:H12">
    <cfRule type="notContainsBlanks" dxfId="6" priority="1">
      <formula>LEN(TRIM(B11))&gt;0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X111"/>
  <sheetViews>
    <sheetView tabSelected="1" topLeftCell="A9" zoomScale="70" zoomScaleNormal="70" zoomScaleSheetLayoutView="55" workbookViewId="0">
      <pane xSplit="5" ySplit="8" topLeftCell="F59" activePane="bottomRight" state="frozen"/>
      <selection activeCell="A9" sqref="A9"/>
      <selection pane="topRight" activeCell="F9" sqref="F9"/>
      <selection pane="bottomLeft" activeCell="A17" sqref="A17"/>
      <selection pane="bottomRight"/>
    </sheetView>
  </sheetViews>
  <sheetFormatPr defaultColWidth="9.140625" defaultRowHeight="12.75" x14ac:dyDescent="0.25"/>
  <cols>
    <col min="1" max="1" width="7.5703125" style="37" customWidth="1"/>
    <col min="2" max="2" width="33.7109375" style="38" customWidth="1"/>
    <col min="3" max="3" width="7.5703125" style="37" customWidth="1"/>
    <col min="4" max="4" width="28.5703125" style="37" customWidth="1"/>
    <col min="5" max="5" width="14.5703125" style="50" bestFit="1" customWidth="1"/>
    <col min="6" max="8" width="18.7109375" style="37" customWidth="1"/>
    <col min="9" max="9" width="21.140625" style="37" bestFit="1" customWidth="1"/>
    <col min="10" max="14" width="18.7109375" style="37" customWidth="1"/>
    <col min="15" max="15" width="21.140625" style="37" customWidth="1"/>
    <col min="16" max="17" width="18.7109375" style="37" customWidth="1"/>
    <col min="18" max="18" width="43.42578125" style="37" customWidth="1"/>
    <col min="19" max="19" width="21.5703125" style="37" hidden="1" customWidth="1"/>
    <col min="20" max="22" width="0" style="37" hidden="1" customWidth="1"/>
    <col min="23" max="24" width="9.140625" style="39"/>
    <col min="25" max="16384" width="9.140625" style="37"/>
  </cols>
  <sheetData>
    <row r="2" spans="1:22" ht="14.45" hidden="1" customHeight="1" x14ac:dyDescent="0.25">
      <c r="A2" s="40"/>
    </row>
    <row r="3" spans="1:22" ht="32.25" x14ac:dyDescent="0.25">
      <c r="A3" s="41"/>
      <c r="B3" s="41" t="s">
        <v>70</v>
      </c>
      <c r="C3" s="41"/>
      <c r="D3" s="41"/>
      <c r="E3" s="42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2" ht="32.25" hidden="1" x14ac:dyDescent="0.25">
      <c r="B4" s="42"/>
      <c r="C4" s="42"/>
      <c r="D4" s="42"/>
      <c r="E4" s="42"/>
      <c r="F4" s="42"/>
      <c r="G4" s="42"/>
      <c r="Q4" s="43"/>
      <c r="R4" s="43"/>
      <c r="S4" s="43"/>
      <c r="T4" s="43"/>
    </row>
    <row r="5" spans="1:22" ht="32.25" x14ac:dyDescent="0.25">
      <c r="A5" s="41"/>
      <c r="B5" s="41" t="s">
        <v>55</v>
      </c>
      <c r="C5" s="41"/>
      <c r="D5" s="41"/>
      <c r="E5" s="42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3"/>
      <c r="T5" s="43"/>
    </row>
    <row r="6" spans="1:22" ht="15" customHeight="1" x14ac:dyDescent="0.25">
      <c r="A6" s="44"/>
      <c r="B6" s="45"/>
      <c r="C6" s="45"/>
      <c r="D6" s="45"/>
      <c r="E6" s="45"/>
      <c r="F6" s="45"/>
      <c r="G6" s="45"/>
    </row>
    <row r="7" spans="1:22" hidden="1" x14ac:dyDescent="0.25">
      <c r="A7" s="46"/>
    </row>
    <row r="8" spans="1:22" ht="14.45" hidden="1" customHeight="1" x14ac:dyDescent="0.25"/>
    <row r="9" spans="1:22" ht="14.45" customHeight="1" x14ac:dyDescent="0.25">
      <c r="A9" s="47"/>
      <c r="B9" s="48"/>
      <c r="C9" s="139"/>
      <c r="D9" s="139"/>
      <c r="E9" s="139"/>
      <c r="F9" s="54"/>
      <c r="G9" s="68" t="s">
        <v>84</v>
      </c>
    </row>
    <row r="10" spans="1:22" ht="14.45" customHeight="1" x14ac:dyDescent="0.25">
      <c r="B10" s="37"/>
      <c r="D10" s="50"/>
      <c r="F10" s="56"/>
      <c r="G10" s="68" t="s">
        <v>85</v>
      </c>
    </row>
    <row r="11" spans="1:22" ht="14.45" customHeight="1" x14ac:dyDescent="0.25">
      <c r="A11" s="51"/>
      <c r="B11" s="37"/>
      <c r="C11" s="34"/>
      <c r="D11" s="35"/>
      <c r="E11" s="115"/>
      <c r="F11" s="58"/>
      <c r="G11" s="69" t="s">
        <v>86</v>
      </c>
    </row>
    <row r="12" spans="1:22" ht="14.45" customHeight="1" x14ac:dyDescent="0.25">
      <c r="B12" s="51"/>
      <c r="C12" s="33"/>
      <c r="D12" s="36"/>
      <c r="E12" s="115"/>
      <c r="G12" s="36"/>
      <c r="H12" s="36"/>
      <c r="J12" s="36"/>
    </row>
    <row r="13" spans="1:22" ht="14.45" customHeight="1" x14ac:dyDescent="0.25">
      <c r="B13" s="51"/>
      <c r="C13" s="33"/>
      <c r="D13" s="36"/>
      <c r="E13" s="115"/>
      <c r="F13" s="140" t="s">
        <v>36</v>
      </c>
      <c r="G13" s="140"/>
      <c r="H13" s="140"/>
      <c r="I13" s="140"/>
      <c r="J13" s="140"/>
      <c r="K13" s="141"/>
      <c r="L13" s="140" t="s">
        <v>71</v>
      </c>
      <c r="M13" s="140"/>
      <c r="N13" s="140"/>
      <c r="O13" s="140"/>
      <c r="P13" s="140"/>
      <c r="Q13" s="140"/>
      <c r="R13" s="81"/>
      <c r="S13" s="52"/>
      <c r="T13" s="52"/>
      <c r="U13" s="52"/>
      <c r="V13" s="52"/>
    </row>
    <row r="14" spans="1:22" ht="13.9" customHeight="1" x14ac:dyDescent="0.25">
      <c r="A14" s="156" t="s">
        <v>32</v>
      </c>
      <c r="B14" s="156"/>
      <c r="C14" s="143" t="s">
        <v>25</v>
      </c>
      <c r="D14" s="148"/>
      <c r="E14" s="143" t="s">
        <v>56</v>
      </c>
      <c r="F14" s="143" t="s">
        <v>30</v>
      </c>
      <c r="G14" s="143"/>
      <c r="H14" s="143" t="s">
        <v>4</v>
      </c>
      <c r="I14" s="143"/>
      <c r="J14" s="143" t="s">
        <v>31</v>
      </c>
      <c r="K14" s="143"/>
      <c r="L14" s="142" t="s">
        <v>30</v>
      </c>
      <c r="M14" s="142"/>
      <c r="N14" s="142" t="s">
        <v>4</v>
      </c>
      <c r="O14" s="142"/>
      <c r="P14" s="142" t="s">
        <v>31</v>
      </c>
      <c r="Q14" s="157"/>
      <c r="R14" s="143" t="s">
        <v>24</v>
      </c>
      <c r="S14" s="52"/>
      <c r="T14" s="52"/>
      <c r="U14" s="52"/>
      <c r="V14" s="52"/>
    </row>
    <row r="15" spans="1:22" ht="13.9" customHeight="1" x14ac:dyDescent="0.25">
      <c r="A15" s="156"/>
      <c r="B15" s="156"/>
      <c r="C15" s="143"/>
      <c r="D15" s="149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58"/>
      <c r="R15" s="143"/>
      <c r="S15" s="52"/>
      <c r="T15" s="52"/>
      <c r="U15" s="52"/>
      <c r="V15" s="52"/>
    </row>
    <row r="16" spans="1:22" ht="30" x14ac:dyDescent="0.25">
      <c r="A16" s="156">
        <v>1</v>
      </c>
      <c r="B16" s="145" t="s">
        <v>37</v>
      </c>
      <c r="C16" s="78"/>
      <c r="D16" s="71" t="s">
        <v>29</v>
      </c>
      <c r="E16" s="116"/>
      <c r="F16" s="72" t="s">
        <v>83</v>
      </c>
      <c r="G16" s="73" t="s">
        <v>35</v>
      </c>
      <c r="H16" s="72" t="s">
        <v>83</v>
      </c>
      <c r="I16" s="73" t="s">
        <v>35</v>
      </c>
      <c r="J16" s="72" t="s">
        <v>83</v>
      </c>
      <c r="K16" s="73" t="s">
        <v>35</v>
      </c>
      <c r="L16" s="72" t="s">
        <v>83</v>
      </c>
      <c r="M16" s="73" t="s">
        <v>35</v>
      </c>
      <c r="N16" s="72" t="s">
        <v>83</v>
      </c>
      <c r="O16" s="73" t="s">
        <v>35</v>
      </c>
      <c r="P16" s="72" t="s">
        <v>83</v>
      </c>
      <c r="Q16" s="73" t="s">
        <v>35</v>
      </c>
      <c r="R16" s="82"/>
      <c r="S16" s="52"/>
      <c r="T16" s="52"/>
      <c r="U16" s="52"/>
      <c r="V16" s="52"/>
    </row>
    <row r="17" spans="1:22" ht="14.25" x14ac:dyDescent="0.25">
      <c r="A17" s="156"/>
      <c r="B17" s="145"/>
      <c r="C17" s="78">
        <v>1</v>
      </c>
      <c r="D17" s="57" t="s">
        <v>23</v>
      </c>
      <c r="E17" s="117" t="s">
        <v>1</v>
      </c>
      <c r="F17" s="56">
        <v>0</v>
      </c>
      <c r="G17" s="54">
        <v>0</v>
      </c>
      <c r="H17" s="56">
        <v>0</v>
      </c>
      <c r="I17" s="54">
        <v>0</v>
      </c>
      <c r="J17" s="56">
        <v>0</v>
      </c>
      <c r="K17" s="54">
        <v>0</v>
      </c>
      <c r="L17" s="112">
        <v>0</v>
      </c>
      <c r="M17" s="54">
        <v>0</v>
      </c>
      <c r="N17" s="112">
        <v>0</v>
      </c>
      <c r="O17" s="54">
        <v>0</v>
      </c>
      <c r="P17" s="112">
        <v>0</v>
      </c>
      <c r="Q17" s="54">
        <v>0</v>
      </c>
      <c r="R17" s="108"/>
      <c r="S17" s="52" t="s">
        <v>66</v>
      </c>
      <c r="T17" s="52" t="s">
        <v>42</v>
      </c>
      <c r="U17" s="52"/>
      <c r="V17" s="52" t="s">
        <v>57</v>
      </c>
    </row>
    <row r="18" spans="1:22" ht="14.25" x14ac:dyDescent="0.25">
      <c r="A18" s="156"/>
      <c r="B18" s="145"/>
      <c r="C18" s="78">
        <v>2</v>
      </c>
      <c r="D18" s="57" t="s">
        <v>22</v>
      </c>
      <c r="E18" s="117" t="s">
        <v>1</v>
      </c>
      <c r="F18" s="56">
        <v>0</v>
      </c>
      <c r="G18" s="54">
        <v>0</v>
      </c>
      <c r="H18" s="56">
        <v>0</v>
      </c>
      <c r="I18" s="54">
        <v>0</v>
      </c>
      <c r="J18" s="56">
        <v>0</v>
      </c>
      <c r="K18" s="54">
        <v>0</v>
      </c>
      <c r="L18" s="112">
        <v>0</v>
      </c>
      <c r="M18" s="54">
        <v>0</v>
      </c>
      <c r="N18" s="112">
        <v>0</v>
      </c>
      <c r="O18" s="54">
        <v>0</v>
      </c>
      <c r="P18" s="112">
        <v>0</v>
      </c>
      <c r="Q18" s="54">
        <v>0</v>
      </c>
      <c r="R18" s="108"/>
      <c r="S18" s="52" t="s">
        <v>22</v>
      </c>
      <c r="T18" s="52" t="s">
        <v>42</v>
      </c>
      <c r="U18" s="52"/>
      <c r="V18" s="52" t="s">
        <v>4</v>
      </c>
    </row>
    <row r="19" spans="1:22" ht="14.25" x14ac:dyDescent="0.25">
      <c r="A19" s="156"/>
      <c r="B19" s="145"/>
      <c r="C19" s="78">
        <v>3</v>
      </c>
      <c r="D19" s="57" t="s">
        <v>21</v>
      </c>
      <c r="E19" s="117" t="s">
        <v>1</v>
      </c>
      <c r="F19" s="56">
        <v>97</v>
      </c>
      <c r="G19" s="54">
        <v>104</v>
      </c>
      <c r="H19" s="56">
        <v>6</v>
      </c>
      <c r="I19" s="54">
        <v>5</v>
      </c>
      <c r="J19" s="56">
        <v>1</v>
      </c>
      <c r="K19" s="54">
        <v>1</v>
      </c>
      <c r="L19" s="112">
        <v>98</v>
      </c>
      <c r="M19" s="54">
        <v>98</v>
      </c>
      <c r="N19" s="112">
        <v>8</v>
      </c>
      <c r="O19" s="54">
        <v>8</v>
      </c>
      <c r="P19" s="112">
        <v>1</v>
      </c>
      <c r="Q19" s="54">
        <v>1</v>
      </c>
      <c r="R19" s="108"/>
      <c r="S19" s="52" t="s">
        <v>21</v>
      </c>
      <c r="T19" s="52" t="s">
        <v>42</v>
      </c>
      <c r="U19" s="52"/>
      <c r="V19" s="52" t="s">
        <v>68</v>
      </c>
    </row>
    <row r="20" spans="1:22" ht="14.25" x14ac:dyDescent="0.25">
      <c r="A20" s="156"/>
      <c r="B20" s="145"/>
      <c r="C20" s="78">
        <v>4</v>
      </c>
      <c r="D20" s="57" t="s">
        <v>20</v>
      </c>
      <c r="E20" s="117" t="s">
        <v>1</v>
      </c>
      <c r="F20" s="56">
        <v>43</v>
      </c>
      <c r="G20" s="54">
        <v>41</v>
      </c>
      <c r="H20" s="56">
        <v>0</v>
      </c>
      <c r="I20" s="54">
        <v>0</v>
      </c>
      <c r="J20" s="56">
        <v>0</v>
      </c>
      <c r="K20" s="54">
        <v>0</v>
      </c>
      <c r="L20" s="112">
        <v>37</v>
      </c>
      <c r="M20" s="54">
        <v>37</v>
      </c>
      <c r="N20" s="112">
        <v>0</v>
      </c>
      <c r="O20" s="54">
        <v>0</v>
      </c>
      <c r="P20" s="112">
        <v>0</v>
      </c>
      <c r="Q20" s="54">
        <v>0</v>
      </c>
      <c r="R20" s="108"/>
      <c r="S20" s="52" t="s">
        <v>20</v>
      </c>
      <c r="T20" s="52" t="s">
        <v>42</v>
      </c>
      <c r="U20" s="52"/>
      <c r="V20" s="52"/>
    </row>
    <row r="21" spans="1:22" ht="14.25" x14ac:dyDescent="0.25">
      <c r="A21" s="156"/>
      <c r="B21" s="145"/>
      <c r="C21" s="78">
        <v>5</v>
      </c>
      <c r="D21" s="57" t="s">
        <v>19</v>
      </c>
      <c r="E21" s="117" t="s">
        <v>1</v>
      </c>
      <c r="F21" s="56">
        <v>64</v>
      </c>
      <c r="G21" s="54">
        <v>68</v>
      </c>
      <c r="H21" s="56">
        <v>2</v>
      </c>
      <c r="I21" s="54">
        <v>2</v>
      </c>
      <c r="J21" s="56">
        <v>1</v>
      </c>
      <c r="K21" s="54">
        <v>2</v>
      </c>
      <c r="L21" s="112">
        <v>65</v>
      </c>
      <c r="M21" s="54">
        <v>65</v>
      </c>
      <c r="N21" s="112">
        <v>2</v>
      </c>
      <c r="O21" s="54">
        <v>2</v>
      </c>
      <c r="P21" s="112">
        <v>1</v>
      </c>
      <c r="Q21" s="54">
        <v>1</v>
      </c>
      <c r="R21" s="108"/>
      <c r="S21" s="52" t="s">
        <v>19</v>
      </c>
      <c r="T21" s="52" t="s">
        <v>42</v>
      </c>
      <c r="U21" s="52"/>
      <c r="V21" s="52"/>
    </row>
    <row r="22" spans="1:22" ht="14.25" x14ac:dyDescent="0.25">
      <c r="A22" s="156"/>
      <c r="B22" s="145"/>
      <c r="C22" s="78">
        <v>6</v>
      </c>
      <c r="D22" s="57" t="s">
        <v>18</v>
      </c>
      <c r="E22" s="117" t="s">
        <v>1</v>
      </c>
      <c r="F22" s="56">
        <v>31</v>
      </c>
      <c r="G22" s="54">
        <v>25</v>
      </c>
      <c r="H22" s="56">
        <v>2</v>
      </c>
      <c r="I22" s="54">
        <v>3</v>
      </c>
      <c r="J22" s="56">
        <v>0</v>
      </c>
      <c r="K22" s="54">
        <v>0</v>
      </c>
      <c r="L22" s="112">
        <v>33</v>
      </c>
      <c r="M22" s="54">
        <v>32</v>
      </c>
      <c r="N22" s="112">
        <v>2</v>
      </c>
      <c r="O22" s="54">
        <v>2</v>
      </c>
      <c r="P22" s="112">
        <v>0</v>
      </c>
      <c r="Q22" s="54">
        <v>0</v>
      </c>
      <c r="R22" s="108"/>
      <c r="S22" s="52" t="s">
        <v>18</v>
      </c>
      <c r="T22" s="52" t="s">
        <v>42</v>
      </c>
      <c r="U22" s="52"/>
      <c r="V22" s="52"/>
    </row>
    <row r="23" spans="1:22" ht="14.25" x14ac:dyDescent="0.25">
      <c r="A23" s="156"/>
      <c r="B23" s="145"/>
      <c r="C23" s="78">
        <v>7</v>
      </c>
      <c r="D23" s="57" t="s">
        <v>17</v>
      </c>
      <c r="E23" s="117" t="s">
        <v>1</v>
      </c>
      <c r="F23" s="56">
        <v>18</v>
      </c>
      <c r="G23" s="54">
        <v>18</v>
      </c>
      <c r="H23" s="56">
        <v>0</v>
      </c>
      <c r="I23" s="54">
        <v>0</v>
      </c>
      <c r="J23" s="56">
        <v>0</v>
      </c>
      <c r="K23" s="54">
        <v>0</v>
      </c>
      <c r="L23" s="112">
        <v>16</v>
      </c>
      <c r="M23" s="54">
        <v>16</v>
      </c>
      <c r="N23" s="112">
        <v>0</v>
      </c>
      <c r="O23" s="54">
        <v>0</v>
      </c>
      <c r="P23" s="112">
        <v>0</v>
      </c>
      <c r="Q23" s="54">
        <v>0</v>
      </c>
      <c r="R23" s="108"/>
      <c r="S23" s="52" t="s">
        <v>17</v>
      </c>
      <c r="T23" s="52" t="s">
        <v>42</v>
      </c>
      <c r="U23" s="52"/>
      <c r="V23" s="52"/>
    </row>
    <row r="24" spans="1:22" ht="14.25" x14ac:dyDescent="0.25">
      <c r="A24" s="156"/>
      <c r="B24" s="145"/>
      <c r="C24" s="78">
        <v>8</v>
      </c>
      <c r="D24" s="57" t="s">
        <v>16</v>
      </c>
      <c r="E24" s="117" t="s">
        <v>1</v>
      </c>
      <c r="F24" s="56">
        <v>22</v>
      </c>
      <c r="G24" s="54">
        <v>22</v>
      </c>
      <c r="H24" s="56">
        <v>0</v>
      </c>
      <c r="I24" s="54">
        <v>0</v>
      </c>
      <c r="J24" s="56">
        <v>0</v>
      </c>
      <c r="K24" s="54">
        <v>0</v>
      </c>
      <c r="L24" s="112">
        <v>22</v>
      </c>
      <c r="M24" s="54">
        <v>21</v>
      </c>
      <c r="N24" s="112">
        <v>0</v>
      </c>
      <c r="O24" s="54">
        <v>0</v>
      </c>
      <c r="P24" s="112">
        <v>0</v>
      </c>
      <c r="Q24" s="54">
        <v>0</v>
      </c>
      <c r="R24" s="108"/>
      <c r="S24" s="52" t="s">
        <v>16</v>
      </c>
      <c r="T24" s="52" t="s">
        <v>42</v>
      </c>
      <c r="U24" s="52"/>
      <c r="V24" s="52"/>
    </row>
    <row r="25" spans="1:22" ht="14.25" x14ac:dyDescent="0.25">
      <c r="A25" s="156"/>
      <c r="B25" s="145"/>
      <c r="C25" s="78">
        <v>9</v>
      </c>
      <c r="D25" s="57" t="s">
        <v>15</v>
      </c>
      <c r="E25" s="117" t="s">
        <v>1</v>
      </c>
      <c r="F25" s="56">
        <v>10</v>
      </c>
      <c r="G25" s="54">
        <v>11</v>
      </c>
      <c r="H25" s="56">
        <v>0</v>
      </c>
      <c r="I25" s="54">
        <v>0</v>
      </c>
      <c r="J25" s="56">
        <v>1</v>
      </c>
      <c r="K25" s="54">
        <v>1</v>
      </c>
      <c r="L25" s="112">
        <v>11</v>
      </c>
      <c r="M25" s="54">
        <v>12</v>
      </c>
      <c r="N25" s="112">
        <v>0</v>
      </c>
      <c r="O25" s="54">
        <v>0</v>
      </c>
      <c r="P25" s="112">
        <v>1</v>
      </c>
      <c r="Q25" s="54">
        <v>1</v>
      </c>
      <c r="R25" s="108"/>
      <c r="S25" s="52" t="s">
        <v>60</v>
      </c>
      <c r="T25" s="52" t="s">
        <v>42</v>
      </c>
      <c r="U25" s="52"/>
      <c r="V25" s="52"/>
    </row>
    <row r="26" spans="1:22" ht="14.25" x14ac:dyDescent="0.25">
      <c r="A26" s="156"/>
      <c r="B26" s="145"/>
      <c r="C26" s="78">
        <v>10</v>
      </c>
      <c r="D26" s="57" t="s">
        <v>14</v>
      </c>
      <c r="E26" s="117" t="s">
        <v>1</v>
      </c>
      <c r="F26" s="56">
        <v>10</v>
      </c>
      <c r="G26" s="54">
        <v>8</v>
      </c>
      <c r="H26" s="56">
        <v>0</v>
      </c>
      <c r="I26" s="54">
        <v>0</v>
      </c>
      <c r="J26" s="56">
        <v>0</v>
      </c>
      <c r="K26" s="54">
        <v>1</v>
      </c>
      <c r="L26" s="112">
        <v>9</v>
      </c>
      <c r="M26" s="54">
        <v>9</v>
      </c>
      <c r="N26" s="112">
        <v>0</v>
      </c>
      <c r="O26" s="54">
        <v>0</v>
      </c>
      <c r="P26" s="112">
        <v>0</v>
      </c>
      <c r="Q26" s="54">
        <v>0</v>
      </c>
      <c r="R26" s="108"/>
      <c r="S26" s="52" t="s">
        <v>61</v>
      </c>
      <c r="T26" s="52" t="s">
        <v>42</v>
      </c>
      <c r="U26" s="52"/>
      <c r="V26" s="52"/>
    </row>
    <row r="27" spans="1:22" ht="14.25" x14ac:dyDescent="0.25">
      <c r="A27" s="156"/>
      <c r="B27" s="145"/>
      <c r="C27" s="78">
        <v>11</v>
      </c>
      <c r="D27" s="57" t="s">
        <v>13</v>
      </c>
      <c r="E27" s="117" t="s">
        <v>1</v>
      </c>
      <c r="F27" s="56">
        <v>6</v>
      </c>
      <c r="G27" s="54">
        <v>6</v>
      </c>
      <c r="H27" s="56">
        <v>0</v>
      </c>
      <c r="I27" s="54">
        <v>0</v>
      </c>
      <c r="J27" s="56">
        <v>0</v>
      </c>
      <c r="K27" s="54">
        <v>0</v>
      </c>
      <c r="L27" s="112">
        <v>6</v>
      </c>
      <c r="M27" s="54">
        <v>6</v>
      </c>
      <c r="N27" s="112">
        <v>0</v>
      </c>
      <c r="O27" s="54">
        <v>0</v>
      </c>
      <c r="P27" s="112">
        <v>0</v>
      </c>
      <c r="Q27" s="54">
        <v>0</v>
      </c>
      <c r="R27" s="108"/>
      <c r="S27" s="52" t="s">
        <v>63</v>
      </c>
      <c r="T27" s="52" t="s">
        <v>42</v>
      </c>
      <c r="U27" s="52"/>
      <c r="V27" s="52"/>
    </row>
    <row r="28" spans="1:22" ht="14.25" x14ac:dyDescent="0.25">
      <c r="A28" s="156"/>
      <c r="B28" s="145"/>
      <c r="C28" s="78">
        <v>12</v>
      </c>
      <c r="D28" s="57" t="s">
        <v>12</v>
      </c>
      <c r="E28" s="117" t="s">
        <v>1</v>
      </c>
      <c r="F28" s="56">
        <v>2</v>
      </c>
      <c r="G28" s="54">
        <v>1</v>
      </c>
      <c r="H28" s="56">
        <v>0</v>
      </c>
      <c r="I28" s="54">
        <v>0</v>
      </c>
      <c r="J28" s="56">
        <v>1</v>
      </c>
      <c r="K28" s="54">
        <v>0</v>
      </c>
      <c r="L28" s="112">
        <v>3</v>
      </c>
      <c r="M28" s="54">
        <v>3</v>
      </c>
      <c r="N28" s="112">
        <v>0</v>
      </c>
      <c r="O28" s="54">
        <v>0</v>
      </c>
      <c r="P28" s="112">
        <v>1</v>
      </c>
      <c r="Q28" s="54">
        <v>1</v>
      </c>
      <c r="R28" s="108"/>
      <c r="S28" s="52" t="s">
        <v>64</v>
      </c>
      <c r="T28" s="52" t="s">
        <v>42</v>
      </c>
      <c r="U28" s="52"/>
      <c r="V28" s="52"/>
    </row>
    <row r="29" spans="1:22" ht="14.25" x14ac:dyDescent="0.25">
      <c r="A29" s="156"/>
      <c r="B29" s="145"/>
      <c r="C29" s="78">
        <v>13</v>
      </c>
      <c r="D29" s="57" t="s">
        <v>11</v>
      </c>
      <c r="E29" s="117" t="s">
        <v>1</v>
      </c>
      <c r="F29" s="56">
        <v>2</v>
      </c>
      <c r="G29" s="54">
        <v>3</v>
      </c>
      <c r="H29" s="56">
        <v>0</v>
      </c>
      <c r="I29" s="54">
        <v>0</v>
      </c>
      <c r="J29" s="56">
        <v>0</v>
      </c>
      <c r="K29" s="54">
        <v>0</v>
      </c>
      <c r="L29" s="112">
        <v>3</v>
      </c>
      <c r="M29" s="54">
        <v>2</v>
      </c>
      <c r="N29" s="112">
        <v>0</v>
      </c>
      <c r="O29" s="54">
        <v>0</v>
      </c>
      <c r="P29" s="112">
        <v>0</v>
      </c>
      <c r="Q29" s="54">
        <v>0</v>
      </c>
      <c r="R29" s="108"/>
      <c r="S29" s="52" t="s">
        <v>11</v>
      </c>
      <c r="T29" s="52" t="s">
        <v>42</v>
      </c>
      <c r="U29" s="52"/>
      <c r="V29" s="52"/>
    </row>
    <row r="30" spans="1:22" ht="14.25" x14ac:dyDescent="0.25">
      <c r="A30" s="156"/>
      <c r="B30" s="145"/>
      <c r="C30" s="78">
        <v>14</v>
      </c>
      <c r="D30" s="57" t="s">
        <v>10</v>
      </c>
      <c r="E30" s="117" t="s">
        <v>1</v>
      </c>
      <c r="F30" s="56">
        <v>13</v>
      </c>
      <c r="G30" s="54">
        <v>13</v>
      </c>
      <c r="H30" s="56">
        <v>0</v>
      </c>
      <c r="I30" s="54">
        <v>1</v>
      </c>
      <c r="J30" s="56">
        <v>0</v>
      </c>
      <c r="K30" s="54">
        <v>0</v>
      </c>
      <c r="L30" s="112">
        <v>4</v>
      </c>
      <c r="M30" s="54">
        <v>13</v>
      </c>
      <c r="N30" s="112">
        <v>0</v>
      </c>
      <c r="O30" s="54">
        <v>1</v>
      </c>
      <c r="P30" s="112">
        <v>0</v>
      </c>
      <c r="Q30" s="54">
        <v>0</v>
      </c>
      <c r="R30" s="108"/>
      <c r="S30" s="52" t="s">
        <v>10</v>
      </c>
      <c r="T30" s="52" t="s">
        <v>42</v>
      </c>
      <c r="U30" s="52"/>
      <c r="V30" s="52"/>
    </row>
    <row r="31" spans="1:22" ht="12.75" customHeight="1" x14ac:dyDescent="0.25">
      <c r="A31" s="156"/>
      <c r="B31" s="145"/>
      <c r="C31" s="146"/>
      <c r="D31" s="147" t="s">
        <v>99</v>
      </c>
      <c r="E31" s="147"/>
      <c r="F31" s="150"/>
      <c r="G31" s="151"/>
      <c r="H31" s="151"/>
      <c r="I31" s="151"/>
      <c r="J31" s="151"/>
      <c r="K31" s="151"/>
      <c r="L31" s="155"/>
      <c r="M31" s="155"/>
      <c r="N31" s="155"/>
      <c r="O31" s="155"/>
      <c r="P31" s="155"/>
      <c r="Q31" s="155"/>
      <c r="R31" s="159"/>
      <c r="S31" s="52"/>
      <c r="T31" s="52"/>
      <c r="U31" s="52"/>
      <c r="V31" s="52"/>
    </row>
    <row r="32" spans="1:22" ht="18.75" customHeight="1" x14ac:dyDescent="0.25">
      <c r="A32" s="156"/>
      <c r="B32" s="145"/>
      <c r="C32" s="146"/>
      <c r="D32" s="147"/>
      <c r="E32" s="147"/>
      <c r="F32" s="152"/>
      <c r="G32" s="153"/>
      <c r="H32" s="153"/>
      <c r="I32" s="153"/>
      <c r="J32" s="153"/>
      <c r="K32" s="153"/>
      <c r="L32" s="155"/>
      <c r="M32" s="155"/>
      <c r="N32" s="155"/>
      <c r="O32" s="155"/>
      <c r="P32" s="155"/>
      <c r="Q32" s="155"/>
      <c r="R32" s="160"/>
      <c r="S32" s="52"/>
      <c r="T32" s="52"/>
      <c r="U32" s="52"/>
      <c r="V32" s="52"/>
    </row>
    <row r="33" spans="1:22" ht="14.25" x14ac:dyDescent="0.25">
      <c r="A33" s="156"/>
      <c r="B33" s="145"/>
      <c r="C33" s="78">
        <v>15</v>
      </c>
      <c r="D33" s="57" t="s">
        <v>23</v>
      </c>
      <c r="E33" s="117" t="s">
        <v>1</v>
      </c>
      <c r="F33" s="56">
        <v>0</v>
      </c>
      <c r="G33" s="54">
        <v>0</v>
      </c>
      <c r="H33" s="56">
        <v>0</v>
      </c>
      <c r="I33" s="54">
        <v>0</v>
      </c>
      <c r="J33" s="56">
        <v>0</v>
      </c>
      <c r="K33" s="54">
        <v>0</v>
      </c>
      <c r="L33" s="112">
        <v>0</v>
      </c>
      <c r="M33" s="54">
        <v>0</v>
      </c>
      <c r="N33" s="56">
        <v>0</v>
      </c>
      <c r="O33" s="54">
        <v>0</v>
      </c>
      <c r="P33" s="112">
        <v>0</v>
      </c>
      <c r="Q33" s="54">
        <v>0</v>
      </c>
      <c r="R33" s="108"/>
      <c r="S33" s="52" t="s">
        <v>66</v>
      </c>
      <c r="T33" s="52" t="s">
        <v>58</v>
      </c>
      <c r="U33" s="52"/>
      <c r="V33" s="52"/>
    </row>
    <row r="34" spans="1:22" ht="14.25" x14ac:dyDescent="0.25">
      <c r="A34" s="156"/>
      <c r="B34" s="145"/>
      <c r="C34" s="78">
        <v>16</v>
      </c>
      <c r="D34" s="57" t="s">
        <v>22</v>
      </c>
      <c r="E34" s="117" t="s">
        <v>1</v>
      </c>
      <c r="F34" s="56">
        <v>0</v>
      </c>
      <c r="G34" s="54">
        <v>0</v>
      </c>
      <c r="H34" s="56">
        <v>0</v>
      </c>
      <c r="I34" s="54">
        <v>0</v>
      </c>
      <c r="J34" s="56">
        <v>0</v>
      </c>
      <c r="K34" s="54">
        <v>0</v>
      </c>
      <c r="L34" s="112">
        <v>0</v>
      </c>
      <c r="M34" s="54">
        <v>0</v>
      </c>
      <c r="N34" s="56">
        <v>0</v>
      </c>
      <c r="O34" s="54">
        <v>0</v>
      </c>
      <c r="P34" s="112">
        <v>0</v>
      </c>
      <c r="Q34" s="54">
        <v>0</v>
      </c>
      <c r="R34" s="108"/>
      <c r="S34" s="52" t="s">
        <v>22</v>
      </c>
      <c r="T34" s="52" t="s">
        <v>58</v>
      </c>
      <c r="U34" s="52"/>
      <c r="V34" s="52"/>
    </row>
    <row r="35" spans="1:22" ht="14.25" x14ac:dyDescent="0.25">
      <c r="A35" s="156"/>
      <c r="B35" s="145"/>
      <c r="C35" s="78">
        <v>17</v>
      </c>
      <c r="D35" s="57" t="s">
        <v>21</v>
      </c>
      <c r="E35" s="117" t="s">
        <v>1</v>
      </c>
      <c r="F35" s="56">
        <v>86</v>
      </c>
      <c r="G35" s="54">
        <v>79</v>
      </c>
      <c r="H35" s="56">
        <v>4</v>
      </c>
      <c r="I35" s="54">
        <v>5</v>
      </c>
      <c r="J35" s="56">
        <v>0</v>
      </c>
      <c r="K35" s="54">
        <v>0</v>
      </c>
      <c r="L35" s="112">
        <v>73</v>
      </c>
      <c r="M35" s="54">
        <v>71</v>
      </c>
      <c r="N35" s="56">
        <v>3</v>
      </c>
      <c r="O35" s="54">
        <v>3</v>
      </c>
      <c r="P35" s="112">
        <v>1</v>
      </c>
      <c r="Q35" s="54">
        <v>1</v>
      </c>
      <c r="R35" s="108"/>
      <c r="S35" s="52" t="s">
        <v>21</v>
      </c>
      <c r="T35" s="52" t="s">
        <v>58</v>
      </c>
      <c r="U35" s="52"/>
      <c r="V35" s="52"/>
    </row>
    <row r="36" spans="1:22" ht="14.25" x14ac:dyDescent="0.25">
      <c r="A36" s="156"/>
      <c r="B36" s="145"/>
      <c r="C36" s="78">
        <v>18</v>
      </c>
      <c r="D36" s="57" t="s">
        <v>20</v>
      </c>
      <c r="E36" s="117" t="s">
        <v>1</v>
      </c>
      <c r="F36" s="56">
        <v>112</v>
      </c>
      <c r="G36" s="54">
        <v>117</v>
      </c>
      <c r="H36" s="56">
        <v>6</v>
      </c>
      <c r="I36" s="54">
        <v>5</v>
      </c>
      <c r="J36" s="56">
        <v>2</v>
      </c>
      <c r="K36" s="54">
        <v>2</v>
      </c>
      <c r="L36" s="112">
        <v>116</v>
      </c>
      <c r="M36" s="54">
        <v>117</v>
      </c>
      <c r="N36" s="56">
        <v>6</v>
      </c>
      <c r="O36" s="54">
        <v>6</v>
      </c>
      <c r="P36" s="112">
        <v>1</v>
      </c>
      <c r="Q36" s="54">
        <v>1</v>
      </c>
      <c r="R36" s="108"/>
      <c r="S36" s="52" t="s">
        <v>20</v>
      </c>
      <c r="T36" s="52" t="s">
        <v>58</v>
      </c>
      <c r="U36" s="52"/>
      <c r="V36" s="52"/>
    </row>
    <row r="37" spans="1:22" ht="14.25" x14ac:dyDescent="0.25">
      <c r="A37" s="156"/>
      <c r="B37" s="145"/>
      <c r="C37" s="78">
        <v>19</v>
      </c>
      <c r="D37" s="57" t="s">
        <v>19</v>
      </c>
      <c r="E37" s="117" t="s">
        <v>1</v>
      </c>
      <c r="F37" s="56">
        <v>27</v>
      </c>
      <c r="G37" s="54">
        <v>26</v>
      </c>
      <c r="H37" s="56">
        <v>1</v>
      </c>
      <c r="I37" s="54">
        <v>1</v>
      </c>
      <c r="J37" s="56">
        <v>0</v>
      </c>
      <c r="K37" s="54">
        <v>0</v>
      </c>
      <c r="L37" s="112">
        <v>27</v>
      </c>
      <c r="M37" s="54">
        <v>28</v>
      </c>
      <c r="N37" s="56">
        <v>1</v>
      </c>
      <c r="O37" s="54">
        <v>1</v>
      </c>
      <c r="P37" s="112">
        <v>0</v>
      </c>
      <c r="Q37" s="54">
        <v>0</v>
      </c>
      <c r="R37" s="108"/>
      <c r="S37" s="52" t="s">
        <v>19</v>
      </c>
      <c r="T37" s="52" t="s">
        <v>58</v>
      </c>
      <c r="U37" s="52"/>
      <c r="V37" s="52"/>
    </row>
    <row r="38" spans="1:22" ht="14.25" x14ac:dyDescent="0.25">
      <c r="A38" s="156"/>
      <c r="B38" s="145"/>
      <c r="C38" s="78">
        <v>20</v>
      </c>
      <c r="D38" s="57" t="s">
        <v>18</v>
      </c>
      <c r="E38" s="117" t="s">
        <v>1</v>
      </c>
      <c r="F38" s="56">
        <v>212</v>
      </c>
      <c r="G38" s="54">
        <v>216</v>
      </c>
      <c r="H38" s="56">
        <v>27</v>
      </c>
      <c r="I38" s="54">
        <v>27</v>
      </c>
      <c r="J38" s="56">
        <v>2</v>
      </c>
      <c r="K38" s="54">
        <v>1</v>
      </c>
      <c r="L38" s="112">
        <v>204</v>
      </c>
      <c r="M38" s="54">
        <v>202</v>
      </c>
      <c r="N38" s="56">
        <v>28</v>
      </c>
      <c r="O38" s="54">
        <v>28</v>
      </c>
      <c r="P38" s="112">
        <v>3</v>
      </c>
      <c r="Q38" s="54">
        <v>3</v>
      </c>
      <c r="R38" s="108"/>
      <c r="S38" s="52" t="s">
        <v>18</v>
      </c>
      <c r="T38" s="52" t="s">
        <v>58</v>
      </c>
      <c r="U38" s="52"/>
      <c r="V38" s="52"/>
    </row>
    <row r="39" spans="1:22" ht="14.25" x14ac:dyDescent="0.25">
      <c r="A39" s="156"/>
      <c r="B39" s="145"/>
      <c r="C39" s="78">
        <v>21</v>
      </c>
      <c r="D39" s="57" t="s">
        <v>17</v>
      </c>
      <c r="E39" s="117" t="s">
        <v>1</v>
      </c>
      <c r="F39" s="56">
        <v>404</v>
      </c>
      <c r="G39" s="54">
        <v>405</v>
      </c>
      <c r="H39" s="56">
        <v>19</v>
      </c>
      <c r="I39" s="54">
        <v>21</v>
      </c>
      <c r="J39" s="56">
        <v>5</v>
      </c>
      <c r="K39" s="54">
        <v>5</v>
      </c>
      <c r="L39" s="112">
        <v>396</v>
      </c>
      <c r="M39" s="54">
        <v>396</v>
      </c>
      <c r="N39" s="56">
        <v>20</v>
      </c>
      <c r="O39" s="54">
        <v>18</v>
      </c>
      <c r="P39" s="112">
        <v>5</v>
      </c>
      <c r="Q39" s="54">
        <v>5</v>
      </c>
      <c r="R39" s="108"/>
      <c r="S39" s="52" t="s">
        <v>17</v>
      </c>
      <c r="T39" s="52" t="s">
        <v>58</v>
      </c>
      <c r="U39" s="52"/>
      <c r="V39" s="52"/>
    </row>
    <row r="40" spans="1:22" ht="14.25" x14ac:dyDescent="0.25">
      <c r="A40" s="156"/>
      <c r="B40" s="145"/>
      <c r="C40" s="78">
        <v>22</v>
      </c>
      <c r="D40" s="57" t="s">
        <v>16</v>
      </c>
      <c r="E40" s="117" t="s">
        <v>1</v>
      </c>
      <c r="F40" s="56">
        <v>107</v>
      </c>
      <c r="G40" s="54">
        <v>110</v>
      </c>
      <c r="H40" s="56">
        <v>5</v>
      </c>
      <c r="I40" s="54">
        <v>5</v>
      </c>
      <c r="J40" s="56">
        <v>1</v>
      </c>
      <c r="K40" s="54">
        <v>2</v>
      </c>
      <c r="L40" s="112">
        <v>110</v>
      </c>
      <c r="M40" s="54">
        <v>112</v>
      </c>
      <c r="N40" s="56">
        <v>6</v>
      </c>
      <c r="O40" s="54">
        <v>8</v>
      </c>
      <c r="P40" s="112">
        <v>1</v>
      </c>
      <c r="Q40" s="54">
        <v>1</v>
      </c>
      <c r="R40" s="108"/>
      <c r="S40" s="52" t="s">
        <v>16</v>
      </c>
      <c r="T40" s="52" t="s">
        <v>58</v>
      </c>
      <c r="U40" s="52"/>
      <c r="V40" s="52"/>
    </row>
    <row r="41" spans="1:22" ht="14.25" x14ac:dyDescent="0.25">
      <c r="A41" s="156"/>
      <c r="B41" s="145"/>
      <c r="C41" s="78">
        <v>23</v>
      </c>
      <c r="D41" s="76" t="s">
        <v>15</v>
      </c>
      <c r="E41" s="118" t="s">
        <v>1</v>
      </c>
      <c r="F41" s="56">
        <v>39</v>
      </c>
      <c r="G41" s="54">
        <v>40</v>
      </c>
      <c r="H41" s="56">
        <v>2</v>
      </c>
      <c r="I41" s="54">
        <v>3</v>
      </c>
      <c r="J41" s="56">
        <v>0</v>
      </c>
      <c r="K41" s="54">
        <v>0</v>
      </c>
      <c r="L41" s="112">
        <v>43</v>
      </c>
      <c r="M41" s="54">
        <v>43</v>
      </c>
      <c r="N41" s="56">
        <v>3</v>
      </c>
      <c r="O41" s="54">
        <v>3</v>
      </c>
      <c r="P41" s="112">
        <v>0</v>
      </c>
      <c r="Q41" s="54">
        <v>0</v>
      </c>
      <c r="R41" s="108"/>
      <c r="S41" s="52" t="s">
        <v>60</v>
      </c>
      <c r="T41" s="52" t="s">
        <v>58</v>
      </c>
      <c r="U41" s="52"/>
      <c r="V41" s="52"/>
    </row>
    <row r="42" spans="1:22" ht="14.25" x14ac:dyDescent="0.25">
      <c r="A42" s="156"/>
      <c r="B42" s="145"/>
      <c r="C42" s="78">
        <v>24</v>
      </c>
      <c r="D42" s="76" t="s">
        <v>14</v>
      </c>
      <c r="E42" s="118" t="s">
        <v>1</v>
      </c>
      <c r="F42" s="56">
        <v>13</v>
      </c>
      <c r="G42" s="54">
        <v>12</v>
      </c>
      <c r="H42" s="56">
        <v>2</v>
      </c>
      <c r="I42" s="54">
        <v>2</v>
      </c>
      <c r="J42" s="56">
        <v>0</v>
      </c>
      <c r="K42" s="54">
        <v>0</v>
      </c>
      <c r="L42" s="112">
        <v>12</v>
      </c>
      <c r="M42" s="54">
        <v>12</v>
      </c>
      <c r="N42" s="56">
        <v>1</v>
      </c>
      <c r="O42" s="54">
        <v>1</v>
      </c>
      <c r="P42" s="112">
        <v>0</v>
      </c>
      <c r="Q42" s="54">
        <v>0</v>
      </c>
      <c r="R42" s="108"/>
      <c r="S42" s="52" t="s">
        <v>61</v>
      </c>
      <c r="T42" s="52" t="s">
        <v>58</v>
      </c>
      <c r="U42" s="52"/>
      <c r="V42" s="52"/>
    </row>
    <row r="43" spans="1:22" ht="14.25" x14ac:dyDescent="0.25">
      <c r="A43" s="156"/>
      <c r="B43" s="145"/>
      <c r="C43" s="78">
        <v>25</v>
      </c>
      <c r="D43" s="76" t="s">
        <v>13</v>
      </c>
      <c r="E43" s="118" t="s">
        <v>1</v>
      </c>
      <c r="F43" s="56">
        <v>5</v>
      </c>
      <c r="G43" s="54">
        <v>5</v>
      </c>
      <c r="H43" s="56">
        <v>0</v>
      </c>
      <c r="I43" s="54">
        <v>0</v>
      </c>
      <c r="J43" s="56">
        <v>0</v>
      </c>
      <c r="K43" s="54">
        <v>0</v>
      </c>
      <c r="L43" s="112">
        <v>4</v>
      </c>
      <c r="M43" s="54">
        <v>4</v>
      </c>
      <c r="N43" s="56">
        <v>0</v>
      </c>
      <c r="O43" s="54">
        <v>0</v>
      </c>
      <c r="P43" s="112">
        <v>0</v>
      </c>
      <c r="Q43" s="54">
        <v>0</v>
      </c>
      <c r="R43" s="108"/>
      <c r="S43" s="52" t="s">
        <v>63</v>
      </c>
      <c r="T43" s="52" t="s">
        <v>58</v>
      </c>
      <c r="U43" s="52"/>
      <c r="V43" s="52"/>
    </row>
    <row r="44" spans="1:22" ht="14.25" x14ac:dyDescent="0.25">
      <c r="A44" s="156"/>
      <c r="B44" s="145"/>
      <c r="C44" s="78">
        <v>26</v>
      </c>
      <c r="D44" s="76" t="s">
        <v>12</v>
      </c>
      <c r="E44" s="118" t="s">
        <v>1</v>
      </c>
      <c r="F44" s="56">
        <v>1</v>
      </c>
      <c r="G44" s="54">
        <v>1</v>
      </c>
      <c r="H44" s="56">
        <v>0</v>
      </c>
      <c r="I44" s="54">
        <v>0</v>
      </c>
      <c r="J44" s="56">
        <v>0</v>
      </c>
      <c r="K44" s="54">
        <v>0</v>
      </c>
      <c r="L44" s="112">
        <v>1</v>
      </c>
      <c r="M44" s="54">
        <v>1</v>
      </c>
      <c r="N44" s="56">
        <v>0</v>
      </c>
      <c r="O44" s="54">
        <v>0</v>
      </c>
      <c r="P44" s="112">
        <v>0</v>
      </c>
      <c r="Q44" s="54">
        <v>0</v>
      </c>
      <c r="R44" s="108"/>
      <c r="S44" s="52" t="s">
        <v>64</v>
      </c>
      <c r="T44" s="52" t="s">
        <v>58</v>
      </c>
      <c r="U44" s="52"/>
      <c r="V44" s="52"/>
    </row>
    <row r="45" spans="1:22" ht="14.25" x14ac:dyDescent="0.25">
      <c r="A45" s="156"/>
      <c r="B45" s="145"/>
      <c r="C45" s="78">
        <v>27</v>
      </c>
      <c r="D45" s="76" t="s">
        <v>11</v>
      </c>
      <c r="E45" s="118" t="s">
        <v>1</v>
      </c>
      <c r="F45" s="56">
        <v>1</v>
      </c>
      <c r="G45" s="54">
        <v>3</v>
      </c>
      <c r="H45" s="56">
        <v>0</v>
      </c>
      <c r="I45" s="54">
        <v>0</v>
      </c>
      <c r="J45" s="56">
        <v>0</v>
      </c>
      <c r="K45" s="54">
        <v>0</v>
      </c>
      <c r="L45" s="112">
        <v>2</v>
      </c>
      <c r="M45" s="54">
        <v>2</v>
      </c>
      <c r="N45" s="56">
        <v>0</v>
      </c>
      <c r="O45" s="54">
        <v>0</v>
      </c>
      <c r="P45" s="112">
        <v>0</v>
      </c>
      <c r="Q45" s="54">
        <v>0</v>
      </c>
      <c r="R45" s="108"/>
      <c r="S45" s="52" t="s">
        <v>11</v>
      </c>
      <c r="T45" s="52" t="s">
        <v>58</v>
      </c>
      <c r="U45" s="52"/>
      <c r="V45" s="52"/>
    </row>
    <row r="46" spans="1:22" ht="28.5" x14ac:dyDescent="0.25">
      <c r="A46" s="156"/>
      <c r="B46" s="145"/>
      <c r="C46" s="78">
        <v>28</v>
      </c>
      <c r="D46" s="76" t="s">
        <v>10</v>
      </c>
      <c r="E46" s="118" t="s">
        <v>1</v>
      </c>
      <c r="F46" s="56">
        <v>13</v>
      </c>
      <c r="G46" s="54">
        <v>0</v>
      </c>
      <c r="H46" s="56">
        <v>1</v>
      </c>
      <c r="I46" s="54">
        <v>0</v>
      </c>
      <c r="J46" s="56">
        <v>0</v>
      </c>
      <c r="K46" s="54">
        <v>0</v>
      </c>
      <c r="L46" s="112">
        <v>0</v>
      </c>
      <c r="M46" s="54">
        <v>0</v>
      </c>
      <c r="N46" s="56">
        <v>0</v>
      </c>
      <c r="O46" s="54">
        <v>0</v>
      </c>
      <c r="P46" s="112">
        <v>0</v>
      </c>
      <c r="Q46" s="54">
        <v>0</v>
      </c>
      <c r="R46" s="108" t="s">
        <v>179</v>
      </c>
      <c r="S46" s="52" t="s">
        <v>10</v>
      </c>
      <c r="T46" s="52" t="s">
        <v>58</v>
      </c>
      <c r="U46" s="52"/>
      <c r="V46" s="52"/>
    </row>
    <row r="47" spans="1:22" ht="14.25" x14ac:dyDescent="0.25">
      <c r="A47" s="156"/>
      <c r="B47" s="145"/>
      <c r="C47" s="78"/>
      <c r="D47" s="161" t="s">
        <v>9</v>
      </c>
      <c r="E47" s="162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11"/>
      <c r="S47" s="52"/>
      <c r="T47" s="52"/>
      <c r="U47" s="52"/>
      <c r="V47" s="52"/>
    </row>
    <row r="48" spans="1:22" ht="14.25" x14ac:dyDescent="0.25">
      <c r="A48" s="156"/>
      <c r="B48" s="145"/>
      <c r="C48" s="78">
        <v>29</v>
      </c>
      <c r="D48" s="76" t="s">
        <v>8</v>
      </c>
      <c r="E48" s="118" t="s">
        <v>1</v>
      </c>
      <c r="F48" s="113">
        <v>36</v>
      </c>
      <c r="G48" s="54">
        <v>37</v>
      </c>
      <c r="H48" s="113">
        <v>22</v>
      </c>
      <c r="I48" s="54">
        <v>22</v>
      </c>
      <c r="J48" s="113">
        <v>3</v>
      </c>
      <c r="K48" s="54">
        <v>3</v>
      </c>
      <c r="L48" s="112">
        <v>36</v>
      </c>
      <c r="M48" s="54">
        <v>36</v>
      </c>
      <c r="N48" s="112">
        <v>20</v>
      </c>
      <c r="O48" s="54">
        <v>20</v>
      </c>
      <c r="P48" s="112">
        <v>3</v>
      </c>
      <c r="Q48" s="54">
        <v>3</v>
      </c>
      <c r="R48" s="108"/>
      <c r="S48" s="52" t="s">
        <v>59</v>
      </c>
      <c r="T48" s="52" t="s">
        <v>58</v>
      </c>
      <c r="U48" s="52"/>
      <c r="V48" s="52"/>
    </row>
    <row r="49" spans="1:24" ht="28.5" x14ac:dyDescent="0.25">
      <c r="A49" s="156"/>
      <c r="B49" s="145"/>
      <c r="C49" s="78">
        <v>30</v>
      </c>
      <c r="D49" s="77" t="s">
        <v>41</v>
      </c>
      <c r="E49" s="118" t="s">
        <v>1</v>
      </c>
      <c r="F49" s="58"/>
      <c r="G49" s="54">
        <v>0</v>
      </c>
      <c r="H49" s="58"/>
      <c r="I49" s="54">
        <v>0</v>
      </c>
      <c r="J49" s="58"/>
      <c r="K49" s="54">
        <v>0</v>
      </c>
      <c r="L49" s="58"/>
      <c r="M49" s="54">
        <v>0</v>
      </c>
      <c r="N49" s="58"/>
      <c r="O49" s="54">
        <v>0</v>
      </c>
      <c r="P49" s="58"/>
      <c r="Q49" s="54">
        <v>0</v>
      </c>
      <c r="R49" s="109"/>
      <c r="S49" s="52"/>
      <c r="T49" s="52"/>
      <c r="U49" s="52"/>
      <c r="V49" s="52"/>
    </row>
    <row r="50" spans="1:24" ht="14.25" x14ac:dyDescent="0.25">
      <c r="A50" s="156"/>
      <c r="B50" s="145"/>
      <c r="C50" s="78">
        <v>31</v>
      </c>
      <c r="D50" s="76" t="s">
        <v>7</v>
      </c>
      <c r="E50" s="118" t="s">
        <v>1</v>
      </c>
      <c r="F50" s="113">
        <v>8</v>
      </c>
      <c r="G50" s="54">
        <v>8</v>
      </c>
      <c r="H50" s="113">
        <v>6</v>
      </c>
      <c r="I50" s="54">
        <v>6</v>
      </c>
      <c r="J50" s="113">
        <v>3</v>
      </c>
      <c r="K50" s="54">
        <v>0</v>
      </c>
      <c r="L50" s="112">
        <v>8</v>
      </c>
      <c r="M50" s="54">
        <v>8</v>
      </c>
      <c r="N50" s="112">
        <v>7</v>
      </c>
      <c r="O50" s="54">
        <v>7</v>
      </c>
      <c r="P50" s="112">
        <v>0</v>
      </c>
      <c r="Q50" s="54">
        <v>0</v>
      </c>
      <c r="R50" s="108"/>
      <c r="S50" s="52" t="s">
        <v>62</v>
      </c>
      <c r="T50" s="52" t="s">
        <v>58</v>
      </c>
      <c r="U50" s="52"/>
      <c r="V50" s="52"/>
    </row>
    <row r="51" spans="1:24" ht="14.25" x14ac:dyDescent="0.25">
      <c r="A51" s="156"/>
      <c r="B51" s="145"/>
      <c r="C51" s="78">
        <v>32</v>
      </c>
      <c r="D51" s="76" t="s">
        <v>6</v>
      </c>
      <c r="E51" s="118" t="s">
        <v>1</v>
      </c>
      <c r="F51" s="113">
        <v>2</v>
      </c>
      <c r="G51" s="54">
        <v>2</v>
      </c>
      <c r="H51" s="113">
        <v>1</v>
      </c>
      <c r="I51" s="54">
        <v>1</v>
      </c>
      <c r="J51" s="113">
        <v>0</v>
      </c>
      <c r="K51" s="54">
        <v>0</v>
      </c>
      <c r="L51" s="112">
        <v>0</v>
      </c>
      <c r="M51" s="54">
        <v>0</v>
      </c>
      <c r="N51" s="112">
        <v>0</v>
      </c>
      <c r="O51" s="54">
        <v>0</v>
      </c>
      <c r="P51" s="112">
        <v>0</v>
      </c>
      <c r="Q51" s="54">
        <v>0</v>
      </c>
      <c r="R51" s="108"/>
      <c r="S51" s="52" t="s">
        <v>65</v>
      </c>
      <c r="T51" s="52" t="s">
        <v>58</v>
      </c>
      <c r="U51" s="52"/>
      <c r="V51" s="52"/>
    </row>
    <row r="52" spans="1:24" ht="14.25" x14ac:dyDescent="0.25">
      <c r="A52" s="156"/>
      <c r="B52" s="145"/>
      <c r="C52" s="78">
        <v>33</v>
      </c>
      <c r="D52" s="76" t="s">
        <v>5</v>
      </c>
      <c r="E52" s="118" t="s">
        <v>1</v>
      </c>
      <c r="F52" s="113">
        <v>0</v>
      </c>
      <c r="G52" s="54">
        <v>0</v>
      </c>
      <c r="H52" s="113">
        <v>0</v>
      </c>
      <c r="I52" s="54">
        <v>0</v>
      </c>
      <c r="J52" s="113">
        <v>0</v>
      </c>
      <c r="K52" s="54">
        <v>0</v>
      </c>
      <c r="L52" s="112">
        <v>2</v>
      </c>
      <c r="M52" s="54">
        <v>2</v>
      </c>
      <c r="N52" s="112">
        <v>1</v>
      </c>
      <c r="O52" s="54">
        <v>1</v>
      </c>
      <c r="P52" s="112">
        <v>0</v>
      </c>
      <c r="Q52" s="54">
        <v>0</v>
      </c>
      <c r="R52" s="108"/>
      <c r="S52" s="52" t="s">
        <v>67</v>
      </c>
      <c r="T52" s="52" t="s">
        <v>58</v>
      </c>
      <c r="U52" s="52"/>
      <c r="V52" s="52"/>
    </row>
    <row r="53" spans="1:24" ht="28.5" x14ac:dyDescent="0.25">
      <c r="A53" s="156">
        <v>2</v>
      </c>
      <c r="B53" s="144" t="s">
        <v>38</v>
      </c>
      <c r="C53" s="79">
        <v>34</v>
      </c>
      <c r="D53" s="76" t="s">
        <v>97</v>
      </c>
      <c r="E53" s="118" t="s">
        <v>1</v>
      </c>
      <c r="F53" s="59"/>
      <c r="G53" s="59"/>
      <c r="H53" s="59"/>
      <c r="I53" s="119">
        <v>116</v>
      </c>
      <c r="J53" s="59"/>
      <c r="K53" s="119">
        <v>18</v>
      </c>
      <c r="L53" s="59"/>
      <c r="M53" s="119">
        <v>728</v>
      </c>
      <c r="N53" s="59"/>
      <c r="O53" s="119">
        <v>138</v>
      </c>
      <c r="P53" s="59"/>
      <c r="Q53" s="119">
        <v>13</v>
      </c>
      <c r="R53" s="110"/>
      <c r="S53" s="52"/>
      <c r="T53" s="52"/>
      <c r="U53" s="52"/>
      <c r="V53" s="52"/>
      <c r="W53" s="53">
        <v>2.5522925244872678</v>
      </c>
      <c r="X53" s="53">
        <v>0.55591665613817309</v>
      </c>
    </row>
    <row r="54" spans="1:24" ht="28.5" x14ac:dyDescent="0.25">
      <c r="A54" s="156"/>
      <c r="B54" s="144"/>
      <c r="C54" s="79">
        <v>35</v>
      </c>
      <c r="D54" s="76" t="s">
        <v>96</v>
      </c>
      <c r="E54" s="118" t="s">
        <v>1</v>
      </c>
      <c r="F54" s="59"/>
      <c r="G54" s="59"/>
      <c r="H54" s="59"/>
      <c r="I54" s="119">
        <v>15</v>
      </c>
      <c r="J54" s="59"/>
      <c r="K54" s="119">
        <v>4</v>
      </c>
      <c r="L54" s="59"/>
      <c r="M54" s="54">
        <v>127</v>
      </c>
      <c r="N54" s="59"/>
      <c r="O54" s="54">
        <v>13</v>
      </c>
      <c r="P54" s="59"/>
      <c r="Q54" s="54">
        <v>3</v>
      </c>
      <c r="R54" s="110"/>
      <c r="S54" s="52"/>
      <c r="T54" s="52"/>
      <c r="U54" s="52"/>
      <c r="V54" s="52"/>
    </row>
    <row r="55" spans="1:24" ht="28.5" x14ac:dyDescent="0.25">
      <c r="A55" s="156"/>
      <c r="B55" s="144"/>
      <c r="C55" s="79">
        <v>36</v>
      </c>
      <c r="D55" s="76" t="s">
        <v>98</v>
      </c>
      <c r="E55" s="118" t="s">
        <v>0</v>
      </c>
      <c r="F55" s="59"/>
      <c r="G55" s="63">
        <v>0.21234567901000001</v>
      </c>
      <c r="H55" s="59"/>
      <c r="I55" s="63">
        <v>9.2783505155000001E-2</v>
      </c>
      <c r="J55" s="59"/>
      <c r="K55" s="114">
        <v>0</v>
      </c>
      <c r="L55" s="59"/>
      <c r="M55" s="63">
        <f>IFERROR(M54/M53,"")</f>
        <v>0.17445054945054944</v>
      </c>
      <c r="N55" s="59"/>
      <c r="O55" s="63">
        <f>IFERROR(O54/O53,"")</f>
        <v>9.420289855072464E-2</v>
      </c>
      <c r="P55" s="59"/>
      <c r="Q55" s="63">
        <f>IFERROR(Q54/Q53,"")</f>
        <v>0.23076923076923078</v>
      </c>
      <c r="R55" s="110"/>
      <c r="S55" s="52"/>
      <c r="T55" s="52"/>
      <c r="U55" s="52"/>
      <c r="V55" s="52"/>
    </row>
    <row r="56" spans="1:24" ht="57" x14ac:dyDescent="0.25">
      <c r="A56" s="156"/>
      <c r="B56" s="144"/>
      <c r="C56" s="79">
        <v>37</v>
      </c>
      <c r="D56" s="76" t="s">
        <v>95</v>
      </c>
      <c r="E56" s="118" t="s">
        <v>0</v>
      </c>
      <c r="F56" s="58"/>
      <c r="G56" s="64">
        <v>2.2886145405000002</v>
      </c>
      <c r="H56" s="58"/>
      <c r="I56" s="58"/>
      <c r="J56" s="58"/>
      <c r="K56" s="58"/>
      <c r="L56" s="59"/>
      <c r="M56" s="64">
        <f>IFERROR(M55/O55,"")</f>
        <v>1.8518596787827555</v>
      </c>
      <c r="N56" s="58"/>
      <c r="O56" s="58"/>
      <c r="P56" s="58"/>
      <c r="Q56" s="58"/>
      <c r="R56" s="108"/>
      <c r="S56" s="52"/>
      <c r="T56" s="52"/>
      <c r="U56" s="52"/>
      <c r="V56" s="52"/>
    </row>
    <row r="57" spans="1:24" ht="28.5" x14ac:dyDescent="0.25">
      <c r="A57" s="156">
        <v>3</v>
      </c>
      <c r="B57" s="144" t="s">
        <v>100</v>
      </c>
      <c r="C57" s="79">
        <v>38</v>
      </c>
      <c r="D57" s="76" t="s">
        <v>94</v>
      </c>
      <c r="E57" s="118" t="s">
        <v>0</v>
      </c>
      <c r="F57" s="58"/>
      <c r="G57" s="58"/>
      <c r="H57" s="58"/>
      <c r="I57" s="58"/>
      <c r="J57" s="58"/>
      <c r="K57" s="58"/>
      <c r="L57" s="56">
        <f>IF(SUM(L17:L30)+SUM(L33:L46)+L48+SUM(L50:L52)=0,"",SUM(L17:L30)+SUM(L33:L46)+L48+SUM(L50:L52))</f>
        <v>1341</v>
      </c>
      <c r="M57" s="56">
        <f>IF(SUM(M17:M30)+SUM(M33:M46)+M48+SUM(M50:M52)=0,"",SUM(M17:M30)+SUM(M33:M46)+M48+SUM(M50:M52))</f>
        <v>1348</v>
      </c>
      <c r="N57" s="56">
        <f t="shared" ref="N57:Q57" si="0">IF(SUM(N17:N30)+SUM(N33:N46)+N48+SUM(N50:N52)=0,"",SUM(N17:N30)+SUM(N33:N46)+N48+SUM(N50:N52))</f>
        <v>108</v>
      </c>
      <c r="O57" s="56">
        <f t="shared" si="0"/>
        <v>109</v>
      </c>
      <c r="P57" s="56">
        <f t="shared" si="0"/>
        <v>18</v>
      </c>
      <c r="Q57" s="56">
        <f t="shared" si="0"/>
        <v>18</v>
      </c>
      <c r="R57" s="108"/>
      <c r="S57" s="52"/>
      <c r="T57" s="52"/>
      <c r="U57" s="52"/>
      <c r="V57" s="52"/>
      <c r="W57" s="53">
        <v>4.3158680043516524</v>
      </c>
      <c r="X57" s="53">
        <v>0</v>
      </c>
    </row>
    <row r="58" spans="1:24" ht="28.5" x14ac:dyDescent="0.25">
      <c r="A58" s="156"/>
      <c r="B58" s="144"/>
      <c r="C58" s="79">
        <v>39</v>
      </c>
      <c r="D58" s="76" t="s">
        <v>93</v>
      </c>
      <c r="E58" s="118" t="s">
        <v>1</v>
      </c>
      <c r="F58" s="58"/>
      <c r="G58" s="58"/>
      <c r="H58" s="58"/>
      <c r="I58" s="58"/>
      <c r="J58" s="58"/>
      <c r="K58" s="58"/>
      <c r="L58" s="58"/>
      <c r="M58" s="54">
        <v>19</v>
      </c>
      <c r="N58" s="58"/>
      <c r="O58" s="54">
        <v>1</v>
      </c>
      <c r="P58" s="58"/>
      <c r="Q58" s="54">
        <v>0</v>
      </c>
      <c r="R58" s="108"/>
      <c r="S58" s="52"/>
      <c r="T58" s="52"/>
      <c r="U58" s="52"/>
      <c r="V58" s="52"/>
    </row>
    <row r="59" spans="1:24" ht="42.75" x14ac:dyDescent="0.25">
      <c r="A59" s="156"/>
      <c r="B59" s="144"/>
      <c r="C59" s="79">
        <v>40</v>
      </c>
      <c r="D59" s="76" t="s">
        <v>92</v>
      </c>
      <c r="E59" s="118" t="s">
        <v>0</v>
      </c>
      <c r="F59" s="58"/>
      <c r="G59" s="63">
        <v>1.4619883041E-2</v>
      </c>
      <c r="H59" s="59"/>
      <c r="I59" s="63">
        <v>9.8039215685999988E-3</v>
      </c>
      <c r="J59" s="59"/>
      <c r="K59" s="114">
        <v>0</v>
      </c>
      <c r="L59" s="58"/>
      <c r="M59" s="63">
        <f>IFERROR(M58/M57,"")</f>
        <v>1.4094955489614243E-2</v>
      </c>
      <c r="N59" s="59"/>
      <c r="O59" s="63">
        <f>IFERROR(O58/O57,"")</f>
        <v>9.1743119266055051E-3</v>
      </c>
      <c r="P59" s="59"/>
      <c r="Q59" s="63">
        <f>IFERROR(Q58/Q57,"")</f>
        <v>0</v>
      </c>
      <c r="R59" s="108"/>
      <c r="S59" s="52"/>
      <c r="T59" s="52"/>
      <c r="U59" s="52"/>
      <c r="V59" s="52"/>
    </row>
    <row r="60" spans="1:24" ht="46.35" customHeight="1" x14ac:dyDescent="0.25">
      <c r="A60" s="156"/>
      <c r="B60" s="144"/>
      <c r="C60" s="79">
        <v>41</v>
      </c>
      <c r="D60" s="76" t="s">
        <v>91</v>
      </c>
      <c r="E60" s="118" t="s">
        <v>0</v>
      </c>
      <c r="F60" s="58"/>
      <c r="G60" s="58"/>
      <c r="H60" s="58"/>
      <c r="I60" s="64">
        <v>0.67058823529</v>
      </c>
      <c r="J60" s="58"/>
      <c r="K60" s="58"/>
      <c r="L60" s="58"/>
      <c r="M60" s="58"/>
      <c r="N60" s="59"/>
      <c r="O60" s="64">
        <f>IFERROR(O59/M59,"")</f>
        <v>0.65089328826653803</v>
      </c>
      <c r="P60" s="58"/>
      <c r="Q60" s="58"/>
      <c r="R60" s="108"/>
      <c r="S60" s="52"/>
      <c r="T60" s="52"/>
      <c r="U60" s="52"/>
      <c r="V60" s="52"/>
    </row>
    <row r="61" spans="1:24" ht="28.5" x14ac:dyDescent="0.25">
      <c r="A61" s="156">
        <v>4</v>
      </c>
      <c r="B61" s="144" t="s">
        <v>3</v>
      </c>
      <c r="C61" s="79">
        <v>42</v>
      </c>
      <c r="D61" s="76" t="s">
        <v>90</v>
      </c>
      <c r="E61" s="118" t="s">
        <v>0</v>
      </c>
      <c r="F61" s="58"/>
      <c r="G61" s="58"/>
      <c r="H61" s="58"/>
      <c r="I61" s="58"/>
      <c r="J61" s="58"/>
      <c r="K61" s="58"/>
      <c r="L61" s="58"/>
      <c r="M61" s="56">
        <f>M57</f>
        <v>1348</v>
      </c>
      <c r="N61" s="58"/>
      <c r="O61" s="56">
        <f>O57</f>
        <v>109</v>
      </c>
      <c r="P61" s="58"/>
      <c r="Q61" s="56">
        <f>Q57</f>
        <v>18</v>
      </c>
      <c r="R61" s="108"/>
      <c r="S61" s="52"/>
      <c r="T61" s="52"/>
      <c r="U61" s="52"/>
      <c r="V61" s="52"/>
      <c r="W61" s="53">
        <v>2.0521583133406875</v>
      </c>
      <c r="X61" s="53">
        <v>0.10298981852318034</v>
      </c>
    </row>
    <row r="62" spans="1:24" ht="51" customHeight="1" x14ac:dyDescent="0.25">
      <c r="A62" s="156"/>
      <c r="B62" s="144"/>
      <c r="C62" s="79">
        <v>43</v>
      </c>
      <c r="D62" s="76" t="s">
        <v>89</v>
      </c>
      <c r="E62" s="118" t="s">
        <v>1</v>
      </c>
      <c r="F62" s="58"/>
      <c r="G62" s="58"/>
      <c r="H62" s="58"/>
      <c r="I62" s="58"/>
      <c r="J62" s="58"/>
      <c r="K62" s="58"/>
      <c r="L62" s="58"/>
      <c r="M62" s="54">
        <v>1348</v>
      </c>
      <c r="N62" s="58"/>
      <c r="O62" s="54">
        <v>109</v>
      </c>
      <c r="P62" s="58"/>
      <c r="Q62" s="54">
        <v>18</v>
      </c>
      <c r="R62" s="108"/>
      <c r="S62" s="52"/>
      <c r="T62" s="52"/>
      <c r="U62" s="52"/>
      <c r="V62" s="52"/>
    </row>
    <row r="63" spans="1:24" ht="42.75" x14ac:dyDescent="0.25">
      <c r="A63" s="156"/>
      <c r="B63" s="144"/>
      <c r="C63" s="79">
        <v>44</v>
      </c>
      <c r="D63" s="76" t="s">
        <v>88</v>
      </c>
      <c r="E63" s="118" t="s">
        <v>0</v>
      </c>
      <c r="F63" s="58"/>
      <c r="G63" s="63">
        <v>0.42032163743000001</v>
      </c>
      <c r="H63" s="59"/>
      <c r="I63" s="63">
        <v>0.46078431373000001</v>
      </c>
      <c r="J63" s="59"/>
      <c r="K63" s="114">
        <v>0</v>
      </c>
      <c r="L63" s="58"/>
      <c r="M63" s="63">
        <f>IFERROR(M62/M61,"")</f>
        <v>1</v>
      </c>
      <c r="N63" s="59"/>
      <c r="O63" s="63">
        <f>IFERROR(O62/O61,"")</f>
        <v>1</v>
      </c>
      <c r="P63" s="59"/>
      <c r="Q63" s="63">
        <f>IFERROR(Q62/Q61,"")</f>
        <v>1</v>
      </c>
      <c r="R63" s="108"/>
      <c r="S63" s="52"/>
      <c r="T63" s="52"/>
      <c r="U63" s="52"/>
      <c r="V63" s="52"/>
    </row>
    <row r="64" spans="1:24" ht="57" x14ac:dyDescent="0.25">
      <c r="A64" s="156"/>
      <c r="B64" s="144"/>
      <c r="C64" s="79">
        <v>45</v>
      </c>
      <c r="D64" s="76" t="s">
        <v>87</v>
      </c>
      <c r="E64" s="118" t="s">
        <v>0</v>
      </c>
      <c r="F64" s="59"/>
      <c r="G64" s="64">
        <v>0.91218738335000005</v>
      </c>
      <c r="H64" s="59"/>
      <c r="I64" s="59"/>
      <c r="J64" s="59"/>
      <c r="K64" s="59"/>
      <c r="L64" s="58"/>
      <c r="M64" s="64">
        <f>IFERROR(M63/O63,"")</f>
        <v>1</v>
      </c>
      <c r="N64" s="59"/>
      <c r="O64" s="59"/>
      <c r="P64" s="59"/>
      <c r="Q64" s="59"/>
      <c r="R64" s="110"/>
      <c r="S64" s="52"/>
      <c r="T64" s="52"/>
      <c r="U64" s="52"/>
      <c r="V64" s="52"/>
    </row>
    <row r="65" spans="1:22" ht="75.75" customHeight="1" x14ac:dyDescent="0.25">
      <c r="A65" s="55">
        <v>5</v>
      </c>
      <c r="B65" s="80" t="s">
        <v>101</v>
      </c>
      <c r="C65" s="79">
        <v>46</v>
      </c>
      <c r="D65" s="76" t="s">
        <v>43</v>
      </c>
      <c r="E65" s="118" t="s">
        <v>2</v>
      </c>
      <c r="F65" s="60">
        <v>0.20881971465629054</v>
      </c>
      <c r="G65" s="62"/>
      <c r="H65" s="60">
        <v>0.10344827586206896</v>
      </c>
      <c r="I65" s="62"/>
      <c r="J65" s="62"/>
      <c r="K65" s="62"/>
      <c r="L65" s="60">
        <v>0.2244640605296343</v>
      </c>
      <c r="M65" s="62"/>
      <c r="N65" s="60">
        <v>0.10169491525423728</v>
      </c>
      <c r="O65" s="62"/>
      <c r="P65" s="62"/>
      <c r="Q65" s="62"/>
      <c r="R65" s="108"/>
      <c r="S65" s="52"/>
      <c r="T65" s="52"/>
      <c r="U65" s="52"/>
      <c r="V65" s="52"/>
    </row>
    <row r="66" spans="1:22" ht="74.25" customHeight="1" x14ac:dyDescent="0.25">
      <c r="A66" s="55">
        <v>6</v>
      </c>
      <c r="B66" s="80" t="s">
        <v>102</v>
      </c>
      <c r="C66" s="79">
        <v>47</v>
      </c>
      <c r="D66" s="76" t="s">
        <v>44</v>
      </c>
      <c r="E66" s="118" t="s">
        <v>2</v>
      </c>
      <c r="F66" s="60">
        <v>0.22121604139715395</v>
      </c>
      <c r="G66" s="62"/>
      <c r="H66" s="60">
        <v>0.15254237288135594</v>
      </c>
      <c r="I66" s="62"/>
      <c r="J66" s="62"/>
      <c r="K66" s="62"/>
      <c r="L66" s="60">
        <v>0.21536523929471035</v>
      </c>
      <c r="M66" s="62"/>
      <c r="N66" s="60">
        <v>0.1864406779661017</v>
      </c>
      <c r="O66" s="62"/>
      <c r="P66" s="62"/>
      <c r="Q66" s="62"/>
      <c r="R66" s="108"/>
      <c r="S66" s="52"/>
      <c r="T66" s="52"/>
      <c r="U66" s="52"/>
      <c r="V66" s="52"/>
    </row>
    <row r="67" spans="1:22" ht="66.75" customHeight="1" x14ac:dyDescent="0.25">
      <c r="A67" s="55">
        <v>7</v>
      </c>
      <c r="B67" s="80" t="s">
        <v>103</v>
      </c>
      <c r="C67" s="79">
        <v>48</v>
      </c>
      <c r="D67" s="76" t="s">
        <v>45</v>
      </c>
      <c r="E67" s="118" t="s">
        <v>2</v>
      </c>
      <c r="F67" s="60">
        <v>0.89906542056074767</v>
      </c>
      <c r="G67" s="62"/>
      <c r="H67" s="60">
        <v>0.82857142857142863</v>
      </c>
      <c r="I67" s="62"/>
      <c r="J67" s="62"/>
      <c r="K67" s="62"/>
      <c r="L67" s="60">
        <v>0.9031657355679702</v>
      </c>
      <c r="M67" s="62"/>
      <c r="N67" s="60">
        <v>0.89473684210526316</v>
      </c>
      <c r="O67" s="62"/>
      <c r="P67" s="62"/>
      <c r="Q67" s="62"/>
      <c r="R67" s="108"/>
      <c r="S67" s="52"/>
      <c r="T67" s="52"/>
      <c r="U67" s="52"/>
      <c r="V67" s="52"/>
    </row>
    <row r="68" spans="1:22" ht="84.75" customHeight="1" x14ac:dyDescent="0.25">
      <c r="A68" s="55">
        <v>8</v>
      </c>
      <c r="B68" s="80" t="s">
        <v>104</v>
      </c>
      <c r="C68" s="79">
        <v>49</v>
      </c>
      <c r="D68" s="76" t="s">
        <v>46</v>
      </c>
      <c r="E68" s="118" t="s">
        <v>2</v>
      </c>
      <c r="F68" s="60">
        <v>4.2912873862158654E-2</v>
      </c>
      <c r="G68" s="62"/>
      <c r="H68" s="60">
        <v>6.8965517241379309E-2</v>
      </c>
      <c r="I68" s="62"/>
      <c r="J68" s="62"/>
      <c r="K68" s="62"/>
      <c r="L68" s="60">
        <v>5.5837563451776651E-2</v>
      </c>
      <c r="M68" s="62"/>
      <c r="N68" s="60">
        <v>8.6206896551724144E-2</v>
      </c>
      <c r="O68" s="62"/>
      <c r="P68" s="62"/>
      <c r="Q68" s="62"/>
      <c r="R68" s="108"/>
      <c r="S68" s="52"/>
      <c r="T68" s="52"/>
      <c r="U68" s="52"/>
      <c r="V68" s="52"/>
    </row>
    <row r="69" spans="1:22" ht="14.25" x14ac:dyDescent="0.25">
      <c r="A69" s="156">
        <v>9</v>
      </c>
      <c r="B69" s="144" t="s">
        <v>105</v>
      </c>
      <c r="C69" s="79">
        <v>50</v>
      </c>
      <c r="D69" s="76" t="s">
        <v>39</v>
      </c>
      <c r="E69" s="118" t="s">
        <v>1</v>
      </c>
      <c r="F69" s="58"/>
      <c r="G69" s="54">
        <v>13</v>
      </c>
      <c r="H69" s="58"/>
      <c r="I69" s="54">
        <v>1</v>
      </c>
      <c r="J69" s="58"/>
      <c r="K69" s="54">
        <v>0</v>
      </c>
      <c r="L69" s="58"/>
      <c r="M69" s="54">
        <v>13</v>
      </c>
      <c r="N69" s="58"/>
      <c r="O69" s="54">
        <v>1</v>
      </c>
      <c r="P69" s="58"/>
      <c r="Q69" s="54">
        <v>0</v>
      </c>
      <c r="R69" s="108"/>
      <c r="S69" s="52"/>
      <c r="T69" s="52"/>
      <c r="U69" s="52"/>
      <c r="V69" s="52"/>
    </row>
    <row r="70" spans="1:22" ht="28.5" x14ac:dyDescent="0.25">
      <c r="A70" s="156"/>
      <c r="B70" s="144"/>
      <c r="C70" s="79">
        <v>51</v>
      </c>
      <c r="D70" s="77" t="s">
        <v>47</v>
      </c>
      <c r="E70" s="118" t="s">
        <v>1</v>
      </c>
      <c r="F70" s="58"/>
      <c r="G70" s="54">
        <v>13</v>
      </c>
      <c r="H70" s="58"/>
      <c r="I70" s="54">
        <v>1</v>
      </c>
      <c r="J70" s="58"/>
      <c r="K70" s="54">
        <v>0</v>
      </c>
      <c r="L70" s="58"/>
      <c r="M70" s="54">
        <v>13</v>
      </c>
      <c r="N70" s="58"/>
      <c r="O70" s="54">
        <v>1</v>
      </c>
      <c r="P70" s="58"/>
      <c r="Q70" s="54">
        <v>0</v>
      </c>
      <c r="R70" s="108"/>
      <c r="S70" s="52"/>
      <c r="T70" s="52"/>
      <c r="U70" s="52"/>
      <c r="V70" s="52"/>
    </row>
    <row r="71" spans="1:22" ht="28.5" x14ac:dyDescent="0.25">
      <c r="A71" s="156"/>
      <c r="B71" s="144"/>
      <c r="C71" s="79">
        <v>52</v>
      </c>
      <c r="D71" s="77" t="s">
        <v>48</v>
      </c>
      <c r="E71" s="118" t="s">
        <v>0</v>
      </c>
      <c r="F71" s="58"/>
      <c r="G71" s="56">
        <f>IFERROR(G69-G70,"Error")</f>
        <v>0</v>
      </c>
      <c r="H71" s="58"/>
      <c r="I71" s="56">
        <f>IFERROR(I69-I70,"Error")</f>
        <v>0</v>
      </c>
      <c r="J71" s="58"/>
      <c r="K71" s="56">
        <f>IFERROR(K69-K70,"Error")</f>
        <v>0</v>
      </c>
      <c r="L71" s="58"/>
      <c r="M71" s="56">
        <f>IFERROR(M69-M70,"Error")</f>
        <v>0</v>
      </c>
      <c r="N71" s="58"/>
      <c r="O71" s="56">
        <f>IFERROR(O69-O70,"Error")</f>
        <v>0</v>
      </c>
      <c r="P71" s="58"/>
      <c r="Q71" s="56">
        <f>IFERROR(Q69-Q70,"Error")</f>
        <v>0</v>
      </c>
      <c r="R71" s="108"/>
      <c r="S71" s="52"/>
      <c r="T71" s="52"/>
      <c r="U71" s="52"/>
      <c r="V71" s="52"/>
    </row>
    <row r="72" spans="1:22" ht="28.5" x14ac:dyDescent="0.25">
      <c r="A72" s="156"/>
      <c r="B72" s="144"/>
      <c r="C72" s="79">
        <v>53</v>
      </c>
      <c r="D72" s="76" t="s">
        <v>39</v>
      </c>
      <c r="E72" s="118" t="s">
        <v>0</v>
      </c>
      <c r="F72" s="58"/>
      <c r="G72" s="56">
        <f>G69</f>
        <v>13</v>
      </c>
      <c r="H72" s="58"/>
      <c r="I72" s="56">
        <f>I69</f>
        <v>1</v>
      </c>
      <c r="J72" s="58"/>
      <c r="K72" s="56">
        <f>K69</f>
        <v>0</v>
      </c>
      <c r="L72" s="58"/>
      <c r="M72" s="56">
        <f>M69</f>
        <v>13</v>
      </c>
      <c r="N72" s="58"/>
      <c r="O72" s="56">
        <f>O69</f>
        <v>1</v>
      </c>
      <c r="P72" s="58"/>
      <c r="Q72" s="56">
        <f>Q69</f>
        <v>0</v>
      </c>
      <c r="R72" s="108"/>
      <c r="S72" s="52"/>
      <c r="T72" s="52"/>
      <c r="U72" s="52"/>
      <c r="V72" s="52"/>
    </row>
    <row r="73" spans="1:22" ht="28.5" x14ac:dyDescent="0.25">
      <c r="A73" s="156"/>
      <c r="B73" s="144"/>
      <c r="C73" s="79">
        <v>54</v>
      </c>
      <c r="D73" s="77" t="s">
        <v>49</v>
      </c>
      <c r="E73" s="118" t="s">
        <v>1</v>
      </c>
      <c r="F73" s="58"/>
      <c r="G73" s="54">
        <v>4</v>
      </c>
      <c r="H73" s="58"/>
      <c r="I73" s="54">
        <v>1</v>
      </c>
      <c r="J73" s="58"/>
      <c r="K73" s="54">
        <v>0</v>
      </c>
      <c r="L73" s="58"/>
      <c r="M73" s="54">
        <v>4</v>
      </c>
      <c r="N73" s="58"/>
      <c r="O73" s="54">
        <v>1</v>
      </c>
      <c r="P73" s="58"/>
      <c r="Q73" s="54">
        <v>0</v>
      </c>
      <c r="R73" s="108"/>
      <c r="S73" s="52"/>
      <c r="T73" s="52"/>
      <c r="U73" s="52"/>
      <c r="V73" s="52"/>
    </row>
    <row r="74" spans="1:22" ht="28.5" x14ac:dyDescent="0.25">
      <c r="A74" s="156"/>
      <c r="B74" s="144"/>
      <c r="C74" s="79">
        <v>55</v>
      </c>
      <c r="D74" s="77" t="s">
        <v>50</v>
      </c>
      <c r="E74" s="118" t="s">
        <v>0</v>
      </c>
      <c r="F74" s="58"/>
      <c r="G74" s="56">
        <f>IFERROR(G72-G73,"Error")</f>
        <v>9</v>
      </c>
      <c r="H74" s="58"/>
      <c r="I74" s="56">
        <f>IFERROR(I72-I73,"Error")</f>
        <v>0</v>
      </c>
      <c r="J74" s="58"/>
      <c r="K74" s="56">
        <f>IFERROR(K72-K73,"Error")</f>
        <v>0</v>
      </c>
      <c r="L74" s="58"/>
      <c r="M74" s="56">
        <f>IFERROR(M72-M73,"Error")</f>
        <v>9</v>
      </c>
      <c r="N74" s="58"/>
      <c r="O74" s="56">
        <f>IFERROR(O72-O73,"Error")</f>
        <v>0</v>
      </c>
      <c r="P74" s="58"/>
      <c r="Q74" s="56">
        <f>IFERROR(Q72-Q73,"Error")</f>
        <v>0</v>
      </c>
      <c r="R74" s="108"/>
      <c r="S74" s="52"/>
      <c r="T74" s="52"/>
      <c r="U74" s="52"/>
      <c r="V74" s="52"/>
    </row>
    <row r="75" spans="1:22" ht="28.5" x14ac:dyDescent="0.25">
      <c r="A75" s="156"/>
      <c r="B75" s="144"/>
      <c r="C75" s="79">
        <v>56</v>
      </c>
      <c r="D75" s="76" t="s">
        <v>54</v>
      </c>
      <c r="E75" s="118" t="s">
        <v>0</v>
      </c>
      <c r="F75" s="58"/>
      <c r="G75" s="56">
        <f>IFERROR(SUM(G17:G30)+SUM(G33:G46)+G48+G50+G51+G52,"")</f>
        <v>1381</v>
      </c>
      <c r="H75" s="58"/>
      <c r="I75" s="56">
        <f>IFERROR(SUM(I17:I30)+SUM(I33:I46)+I48+I50+I51+I52,"")</f>
        <v>109</v>
      </c>
      <c r="J75" s="58"/>
      <c r="K75" s="56">
        <f>IFERROR(SUM(K17:K30)+SUM(K33:K46)+K48+K50+K51+K52,"")</f>
        <v>18</v>
      </c>
      <c r="L75" s="58"/>
      <c r="M75" s="56">
        <f>M57</f>
        <v>1348</v>
      </c>
      <c r="N75" s="58"/>
      <c r="O75" s="56">
        <f>O57</f>
        <v>109</v>
      </c>
      <c r="P75" s="58"/>
      <c r="Q75" s="56">
        <f>Q57</f>
        <v>18</v>
      </c>
      <c r="R75" s="108"/>
      <c r="S75" s="52"/>
      <c r="T75" s="52"/>
      <c r="U75" s="52"/>
      <c r="V75" s="52"/>
    </row>
    <row r="76" spans="1:22" ht="28.5" x14ac:dyDescent="0.25">
      <c r="A76" s="156"/>
      <c r="B76" s="144"/>
      <c r="C76" s="79">
        <v>57</v>
      </c>
      <c r="D76" s="76" t="s">
        <v>40</v>
      </c>
      <c r="E76" s="118" t="s">
        <v>0</v>
      </c>
      <c r="F76" s="58"/>
      <c r="G76" s="65">
        <f>IFERROR(G69/($G$69+$I$69+$K$69),"")</f>
        <v>0.9285714285714286</v>
      </c>
      <c r="H76" s="58"/>
      <c r="I76" s="65">
        <f>IFERROR(I69/($G$69+$I$69+$K$69),"")</f>
        <v>7.1428571428571425E-2</v>
      </c>
      <c r="J76" s="58"/>
      <c r="K76" s="65">
        <f>IFERROR(K69/($G$69+$I$69+$K$69),"")</f>
        <v>0</v>
      </c>
      <c r="L76" s="58"/>
      <c r="M76" s="65">
        <f>IFERROR(M69/(M69+O69+Q69),"")</f>
        <v>0.9285714285714286</v>
      </c>
      <c r="N76" s="58"/>
      <c r="O76" s="65">
        <f>IFERROR(O69/(M69+O69+Q69),"")</f>
        <v>7.1428571428571425E-2</v>
      </c>
      <c r="P76" s="58"/>
      <c r="Q76" s="65">
        <f>IFERROR(Q69/(M69+O69+Q69),"")</f>
        <v>0</v>
      </c>
      <c r="R76" s="108"/>
      <c r="S76" s="52"/>
      <c r="T76" s="52"/>
      <c r="U76" s="52"/>
      <c r="V76" s="52"/>
    </row>
    <row r="77" spans="1:22" ht="28.5" x14ac:dyDescent="0.25">
      <c r="A77" s="156"/>
      <c r="B77" s="144"/>
      <c r="C77" s="79">
        <v>58</v>
      </c>
      <c r="D77" s="76" t="s">
        <v>34</v>
      </c>
      <c r="E77" s="118" t="s">
        <v>0</v>
      </c>
      <c r="F77" s="58"/>
      <c r="G77" s="65">
        <f>IFERROR(G70/($G$70+$I$70+$K$70),"")</f>
        <v>0.9285714285714286</v>
      </c>
      <c r="H77" s="58"/>
      <c r="I77" s="65">
        <f>IFERROR(I70/($G$70+$I$70+$K$70),"")</f>
        <v>7.1428571428571425E-2</v>
      </c>
      <c r="J77" s="58"/>
      <c r="K77" s="65">
        <f>IFERROR(K70/($G$70+$I$70+$K$70),"")</f>
        <v>0</v>
      </c>
      <c r="L77" s="58"/>
      <c r="M77" s="65">
        <f>IFERROR(M70/(M70+O70+Q70),"")</f>
        <v>0.9285714285714286</v>
      </c>
      <c r="N77" s="58"/>
      <c r="O77" s="65">
        <f>IFERROR(O70/(M70+O70+Q70),"")</f>
        <v>7.1428571428571425E-2</v>
      </c>
      <c r="P77" s="58"/>
      <c r="Q77" s="65">
        <f>IFERROR(Q70/(M70+O70+Q70),"")</f>
        <v>0</v>
      </c>
      <c r="R77" s="108"/>
      <c r="S77" s="52"/>
      <c r="T77" s="52"/>
      <c r="U77" s="52"/>
      <c r="V77" s="52"/>
    </row>
    <row r="78" spans="1:22" ht="28.5" x14ac:dyDescent="0.25">
      <c r="A78" s="156"/>
      <c r="B78" s="144"/>
      <c r="C78" s="79">
        <v>59</v>
      </c>
      <c r="D78" s="76" t="s">
        <v>51</v>
      </c>
      <c r="E78" s="118" t="s">
        <v>0</v>
      </c>
      <c r="F78" s="58"/>
      <c r="G78" s="65" t="str">
        <f>IFERROR(G71/($G$71+$I$71+$K$71),"")</f>
        <v/>
      </c>
      <c r="H78" s="58"/>
      <c r="I78" s="65" t="str">
        <f>IFERROR(I71/($G$71+$I$71+$K$71),"")</f>
        <v/>
      </c>
      <c r="J78" s="58"/>
      <c r="K78" s="65" t="str">
        <f>IFERROR(K71/($G$71+$I$71+$K$71),"")</f>
        <v/>
      </c>
      <c r="L78" s="58"/>
      <c r="M78" s="65" t="str">
        <f>IFERROR(M71/(M71+O71+Q71),"")</f>
        <v/>
      </c>
      <c r="N78" s="58"/>
      <c r="O78" s="65" t="str">
        <f>IFERROR(O71/(M71+O71+Q71),"")</f>
        <v/>
      </c>
      <c r="P78" s="58"/>
      <c r="Q78" s="65" t="str">
        <f>IFERROR(Q71/(M71+O71+Q71),"")</f>
        <v/>
      </c>
      <c r="R78" s="108"/>
      <c r="S78" s="52"/>
      <c r="T78" s="52"/>
      <c r="U78" s="52"/>
      <c r="V78" s="52"/>
    </row>
    <row r="79" spans="1:22" ht="28.5" x14ac:dyDescent="0.25">
      <c r="A79" s="156"/>
      <c r="B79" s="144"/>
      <c r="C79" s="79">
        <v>60</v>
      </c>
      <c r="D79" s="76" t="s">
        <v>52</v>
      </c>
      <c r="E79" s="118" t="s">
        <v>0</v>
      </c>
      <c r="F79" s="58"/>
      <c r="G79" s="65">
        <f>IFERROR(G73/($G$73+$I$73+$K$73),"")</f>
        <v>0.8</v>
      </c>
      <c r="H79" s="58"/>
      <c r="I79" s="65">
        <f>IFERROR(I73/($G$73+$I$73+$K$73),"")</f>
        <v>0.2</v>
      </c>
      <c r="J79" s="58"/>
      <c r="K79" s="65">
        <f>IFERROR(K73/($G$73+$I$73+$K$73),"")</f>
        <v>0</v>
      </c>
      <c r="L79" s="58"/>
      <c r="M79" s="65">
        <f>IFERROR(M73/(M73+O73+Q73),"")</f>
        <v>0.8</v>
      </c>
      <c r="N79" s="58"/>
      <c r="O79" s="65">
        <f>IFERROR(O73/(M73+O73+Q73),"")</f>
        <v>0.2</v>
      </c>
      <c r="P79" s="58"/>
      <c r="Q79" s="65">
        <f>IFERROR(Q73/(M73+O73+Q73),"")</f>
        <v>0</v>
      </c>
      <c r="R79" s="108"/>
      <c r="S79" s="52"/>
      <c r="T79" s="52"/>
      <c r="U79" s="52"/>
      <c r="V79" s="52"/>
    </row>
    <row r="80" spans="1:22" ht="28.5" x14ac:dyDescent="0.25">
      <c r="A80" s="156"/>
      <c r="B80" s="144"/>
      <c r="C80" s="79">
        <v>61</v>
      </c>
      <c r="D80" s="76" t="s">
        <v>53</v>
      </c>
      <c r="E80" s="118" t="s">
        <v>0</v>
      </c>
      <c r="F80" s="58"/>
      <c r="G80" s="65">
        <f>IFERROR(G74/($G$74+$I$74+$K$74),"")</f>
        <v>1</v>
      </c>
      <c r="H80" s="58"/>
      <c r="I80" s="65">
        <f>IFERROR(I74/($G$74+$I$74+$K$74),"")</f>
        <v>0</v>
      </c>
      <c r="J80" s="58"/>
      <c r="K80" s="65">
        <f>IFERROR(K74/($G$74+$I$74+$K$74),"")</f>
        <v>0</v>
      </c>
      <c r="L80" s="58"/>
      <c r="M80" s="65">
        <f>IFERROR(M74/(M74+O74+Q74),"")</f>
        <v>1</v>
      </c>
      <c r="N80" s="58"/>
      <c r="O80" s="65">
        <f>IFERROR(O74/(M74+O74+Q74),"")</f>
        <v>0</v>
      </c>
      <c r="P80" s="58"/>
      <c r="Q80" s="65">
        <f>IFERROR(Q74/(M74+O74+Q74),"")</f>
        <v>0</v>
      </c>
      <c r="R80" s="108"/>
      <c r="S80" s="52"/>
      <c r="T80" s="52"/>
      <c r="U80" s="52"/>
      <c r="V80" s="52"/>
    </row>
    <row r="81" spans="1:22" ht="28.5" x14ac:dyDescent="0.25">
      <c r="A81" s="156"/>
      <c r="B81" s="144"/>
      <c r="C81" s="79">
        <v>62</v>
      </c>
      <c r="D81" s="57" t="s">
        <v>33</v>
      </c>
      <c r="E81" s="117" t="s">
        <v>0</v>
      </c>
      <c r="F81" s="61">
        <f t="shared" ref="F81:L81" si="1">IFERROR(F75/($G$75+$I$75+$K$75),"")</f>
        <v>0</v>
      </c>
      <c r="G81" s="65">
        <f t="shared" si="1"/>
        <v>0.91578249336870021</v>
      </c>
      <c r="H81" s="61">
        <f t="shared" si="1"/>
        <v>0</v>
      </c>
      <c r="I81" s="65">
        <f t="shared" si="1"/>
        <v>7.2281167108753319E-2</v>
      </c>
      <c r="J81" s="61">
        <f t="shared" si="1"/>
        <v>0</v>
      </c>
      <c r="K81" s="65">
        <f t="shared" si="1"/>
        <v>1.1936339522546418E-2</v>
      </c>
      <c r="L81" s="61">
        <f t="shared" si="1"/>
        <v>0</v>
      </c>
      <c r="M81" s="65">
        <f>IFERROR(M75/($M$75+$O$75+$Q$75),"")</f>
        <v>0.91389830508474579</v>
      </c>
      <c r="N81" s="61"/>
      <c r="O81" s="65">
        <f>IFERROR(O75/($M$75+$O$75+$Q$75),"")</f>
        <v>7.3898305084745763E-2</v>
      </c>
      <c r="P81" s="61"/>
      <c r="Q81" s="65">
        <f>IFERROR(Q75/($M$75+$O$75+$Q$75),"")</f>
        <v>1.2203389830508475E-2</v>
      </c>
      <c r="R81" s="108"/>
      <c r="S81" s="52"/>
      <c r="T81" s="52"/>
      <c r="U81" s="52"/>
      <c r="V81" s="52"/>
    </row>
    <row r="82" spans="1:22" ht="28.5" x14ac:dyDescent="0.25">
      <c r="A82" s="156"/>
      <c r="B82" s="144"/>
      <c r="C82" s="79">
        <v>63</v>
      </c>
      <c r="D82" s="57" t="s">
        <v>69</v>
      </c>
      <c r="E82" s="117" t="s">
        <v>0</v>
      </c>
      <c r="F82" s="61"/>
      <c r="G82" s="66">
        <f>IFERROR(G76-G81,"")</f>
        <v>1.2788935202728391E-2</v>
      </c>
      <c r="H82" s="61"/>
      <c r="I82" s="66">
        <f>IFERROR(I76-I81,"")</f>
        <v>-8.5259568018189458E-4</v>
      </c>
      <c r="J82" s="61"/>
      <c r="K82" s="66">
        <f>IFERROR(K76-K81,"")</f>
        <v>-1.1936339522546418E-2</v>
      </c>
      <c r="L82" s="61"/>
      <c r="M82" s="66">
        <f>IFERROR(M76-M81,"")</f>
        <v>1.4673123486682815E-2</v>
      </c>
      <c r="N82" s="61"/>
      <c r="O82" s="66">
        <f>IFERROR(O76-O81,"")</f>
        <v>-2.4697336561743388E-3</v>
      </c>
      <c r="P82" s="61"/>
      <c r="Q82" s="66">
        <f>IFERROR(Q76-Q81,"")</f>
        <v>-1.2203389830508475E-2</v>
      </c>
      <c r="R82" s="108"/>
      <c r="S82" s="52"/>
      <c r="T82" s="52"/>
      <c r="U82" s="52"/>
      <c r="V82" s="52"/>
    </row>
    <row r="83" spans="1:22" x14ac:dyDescent="0.25">
      <c r="B83" s="49"/>
    </row>
    <row r="84" spans="1:22" x14ac:dyDescent="0.25">
      <c r="B84" s="67"/>
    </row>
    <row r="85" spans="1:22" x14ac:dyDescent="0.25">
      <c r="B85" s="67"/>
    </row>
    <row r="86" spans="1:22" x14ac:dyDescent="0.25">
      <c r="B86" s="67"/>
    </row>
    <row r="87" spans="1:22" x14ac:dyDescent="0.25">
      <c r="B87" s="67"/>
    </row>
    <row r="88" spans="1:22" x14ac:dyDescent="0.25">
      <c r="B88" s="67"/>
    </row>
    <row r="89" spans="1:22" x14ac:dyDescent="0.25">
      <c r="B89" s="67"/>
    </row>
    <row r="90" spans="1:22" x14ac:dyDescent="0.25">
      <c r="B90" s="67"/>
    </row>
    <row r="91" spans="1:22" x14ac:dyDescent="0.25">
      <c r="B91" s="67"/>
    </row>
    <row r="92" spans="1:22" x14ac:dyDescent="0.25">
      <c r="B92" s="67"/>
    </row>
    <row r="93" spans="1:22" x14ac:dyDescent="0.25">
      <c r="B93" s="67"/>
    </row>
    <row r="94" spans="1:22" x14ac:dyDescent="0.25">
      <c r="B94" s="67"/>
    </row>
    <row r="95" spans="1:22" x14ac:dyDescent="0.25">
      <c r="B95" s="67"/>
    </row>
    <row r="96" spans="1:22" x14ac:dyDescent="0.25">
      <c r="B96" s="67"/>
    </row>
    <row r="97" spans="2:2" x14ac:dyDescent="0.25">
      <c r="B97" s="67"/>
    </row>
    <row r="98" spans="2:2" x14ac:dyDescent="0.25">
      <c r="B98" s="67"/>
    </row>
    <row r="99" spans="2:2" x14ac:dyDescent="0.25">
      <c r="B99" s="67"/>
    </row>
    <row r="100" spans="2:2" x14ac:dyDescent="0.25">
      <c r="B100" s="67"/>
    </row>
    <row r="101" spans="2:2" x14ac:dyDescent="0.25">
      <c r="B101" s="67"/>
    </row>
    <row r="102" spans="2:2" x14ac:dyDescent="0.25">
      <c r="B102" s="67"/>
    </row>
    <row r="103" spans="2:2" x14ac:dyDescent="0.25">
      <c r="B103" s="67"/>
    </row>
    <row r="104" spans="2:2" x14ac:dyDescent="0.25">
      <c r="B104" s="67"/>
    </row>
    <row r="105" spans="2:2" x14ac:dyDescent="0.25">
      <c r="B105" s="67"/>
    </row>
    <row r="106" spans="2:2" x14ac:dyDescent="0.25">
      <c r="B106" s="67"/>
    </row>
    <row r="107" spans="2:2" x14ac:dyDescent="0.25">
      <c r="B107" s="67"/>
    </row>
    <row r="108" spans="2:2" x14ac:dyDescent="0.25">
      <c r="B108" s="67"/>
    </row>
    <row r="109" spans="2:2" x14ac:dyDescent="0.25">
      <c r="B109" s="67"/>
    </row>
    <row r="110" spans="2:2" x14ac:dyDescent="0.25">
      <c r="B110" s="67"/>
    </row>
    <row r="111" spans="2:2" x14ac:dyDescent="0.25">
      <c r="B111" s="67"/>
    </row>
  </sheetData>
  <sheetProtection selectLockedCells="1"/>
  <mergeCells count="32">
    <mergeCell ref="A69:A82"/>
    <mergeCell ref="A14:B15"/>
    <mergeCell ref="E14:E15"/>
    <mergeCell ref="A61:A64"/>
    <mergeCell ref="B69:B82"/>
    <mergeCell ref="R14:R15"/>
    <mergeCell ref="A53:A56"/>
    <mergeCell ref="A16:A52"/>
    <mergeCell ref="A57:A60"/>
    <mergeCell ref="P14:Q15"/>
    <mergeCell ref="N14:O15"/>
    <mergeCell ref="H14:I15"/>
    <mergeCell ref="F14:G15"/>
    <mergeCell ref="J14:K15"/>
    <mergeCell ref="C14:C15"/>
    <mergeCell ref="R31:R32"/>
    <mergeCell ref="L47:Q47"/>
    <mergeCell ref="D47:E47"/>
    <mergeCell ref="C9:E9"/>
    <mergeCell ref="F13:K13"/>
    <mergeCell ref="L14:M15"/>
    <mergeCell ref="B61:B64"/>
    <mergeCell ref="B57:B60"/>
    <mergeCell ref="B53:B56"/>
    <mergeCell ref="B16:B52"/>
    <mergeCell ref="C31:C32"/>
    <mergeCell ref="D31:E32"/>
    <mergeCell ref="D14:D15"/>
    <mergeCell ref="F31:K32"/>
    <mergeCell ref="F47:K47"/>
    <mergeCell ref="L31:Q32"/>
    <mergeCell ref="L13:Q13"/>
  </mergeCells>
  <conditionalFormatting sqref="D10">
    <cfRule type="cellIs" dxfId="5" priority="2" stopIfTrue="1" operator="equal">
      <formula>"No Organisation selected on the Control_Panel"</formula>
    </cfRule>
  </conditionalFormatting>
  <conditionalFormatting sqref="G10">
    <cfRule type="expression" dxfId="4" priority="1" stopIfTrue="1">
      <formula>$G$10="There are errors. Please ensure all questions are answered"</formula>
    </cfRule>
  </conditionalFormatting>
  <dataValidations count="3">
    <dataValidation type="decimal" allowBlank="1" showInputMessage="1" showErrorMessage="1" errorTitle="Invalid data range" error="Data must be between 0 - 100%" sqref="O65:Q68 I65:K68">
      <formula1>0</formula1>
      <formula2>1</formula2>
    </dataValidation>
    <dataValidation type="decimal" errorStyle="information" operator="greaterThanOrEqual" allowBlank="1" showErrorMessage="1" errorTitle="Negative Numbers" error="Answer cannot be a negative number or a text value. " sqref="G73 G69:G70 I69:I70 I73 K73 K69:K70 M69:M70 M73 O69:O70 O73 Q69:Q70 Q73 Q62 O62 M62 Q58 O58 M58 G48:G52 I48:I54 K48:K54 M48:M54 O48:O54 Q48:Q54 O33:O46 Q33:Q46 M33:M46 K33:K46 I33:I46 G33:G46 G17:G30 I17:I30 K17:K30 M17:M30 O17:O30 Q17:Q30">
      <formula1>0</formula1>
    </dataValidation>
    <dataValidation type="textLength" allowBlank="1" showInputMessage="1" showErrorMessage="1" errorTitle="Character Length" error="Character length cannot be greater than 255. " sqref="R17:R30 R33:R46 R48:R82">
      <formula1>0</formula1>
      <formula2>255</formula2>
    </dataValidation>
  </dataValidations>
  <pageMargins left="0.25" right="0.25" top="0.75" bottom="0.75" header="0.3" footer="0.3"/>
  <pageSetup paperSize="9" scale="33" fitToHeight="2" orientation="landscape" r:id="rId1"/>
  <headerFooter alignWithMargins="0"/>
  <rowBreaks count="1" manualBreakCount="1">
    <brk id="60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zoomScale="70" zoomScaleNormal="70" zoomScaleSheetLayoutView="55" workbookViewId="0">
      <pane xSplit="4" ySplit="15" topLeftCell="E37" activePane="bottomRight" state="frozen"/>
      <selection pane="topRight" activeCell="E1" sqref="E1"/>
      <selection pane="bottomLeft" activeCell="A16" sqref="A16"/>
      <selection pane="bottomRight" activeCell="R59" sqref="R59"/>
    </sheetView>
  </sheetViews>
  <sheetFormatPr defaultColWidth="9.140625" defaultRowHeight="12.75" x14ac:dyDescent="0.2"/>
  <cols>
    <col min="1" max="1" width="7.5703125" style="83" customWidth="1"/>
    <col min="2" max="2" width="60.85546875" style="85" customWidth="1"/>
    <col min="3" max="3" width="7.5703125" style="83" customWidth="1"/>
    <col min="4" max="4" width="58" style="83" customWidth="1"/>
    <col min="5" max="5" width="14.5703125" style="83" bestFit="1" customWidth="1"/>
    <col min="6" max="8" width="18.7109375" style="83" customWidth="1"/>
    <col min="9" max="9" width="21.140625" style="83" bestFit="1" customWidth="1"/>
    <col min="10" max="14" width="18.7109375" style="83" customWidth="1"/>
    <col min="15" max="15" width="21.140625" style="83" customWidth="1"/>
    <col min="16" max="17" width="18.7109375" style="83" customWidth="1"/>
    <col min="18" max="18" width="43.42578125" style="83" customWidth="1"/>
    <col min="19" max="19" width="21.5703125" style="83" hidden="1" customWidth="1"/>
    <col min="20" max="22" width="0" style="83" hidden="1" customWidth="1"/>
    <col min="23" max="16384" width="9.140625" style="83"/>
  </cols>
  <sheetData>
    <row r="1" spans="1:22" ht="9" customHeight="1" x14ac:dyDescent="0.2"/>
    <row r="2" spans="1:22" ht="9" hidden="1" customHeight="1" x14ac:dyDescent="0.4">
      <c r="A2" s="86"/>
    </row>
    <row r="3" spans="1:22" ht="33" customHeight="1" x14ac:dyDescent="0.4">
      <c r="A3" s="87"/>
      <c r="B3" s="41" t="s">
        <v>70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2" ht="33" hidden="1" customHeight="1" x14ac:dyDescent="0.4">
      <c r="B4" s="42"/>
      <c r="C4" s="88"/>
      <c r="D4" s="88"/>
      <c r="E4" s="88"/>
      <c r="F4" s="88"/>
      <c r="G4" s="88"/>
      <c r="Q4" s="89"/>
      <c r="R4" s="89"/>
      <c r="S4" s="89"/>
      <c r="T4" s="89"/>
    </row>
    <row r="5" spans="1:22" ht="33" customHeight="1" x14ac:dyDescent="0.4">
      <c r="A5" s="87"/>
      <c r="B5" s="41" t="s">
        <v>55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9"/>
      <c r="T5" s="89"/>
    </row>
    <row r="6" spans="1:22" ht="9.75" hidden="1" customHeight="1" x14ac:dyDescent="0.4">
      <c r="A6" s="90"/>
      <c r="B6" s="91"/>
      <c r="C6" s="91"/>
      <c r="D6" s="91"/>
      <c r="E6" s="91"/>
      <c r="F6" s="91"/>
      <c r="G6" s="91"/>
    </row>
    <row r="7" spans="1:22" ht="9.75" hidden="1" customHeight="1" x14ac:dyDescent="0.2">
      <c r="A7" s="92"/>
    </row>
    <row r="8" spans="1:22" ht="9.75" hidden="1" customHeight="1" x14ac:dyDescent="0.2"/>
    <row r="9" spans="1:22" ht="20.25" hidden="1" x14ac:dyDescent="0.3">
      <c r="A9" s="93"/>
      <c r="B9" s="94"/>
      <c r="C9" s="168"/>
      <c r="D9" s="168"/>
      <c r="E9" s="95"/>
      <c r="F9" s="96"/>
    </row>
    <row r="10" spans="1:22" ht="11.25" customHeight="1" x14ac:dyDescent="0.2">
      <c r="D10" s="97"/>
      <c r="E10" s="97"/>
      <c r="F10" s="97"/>
      <c r="G10" s="98" t="str">
        <f>IF(G8&gt;0,"There are errors. Please ensure all questions are answered","")</f>
        <v/>
      </c>
    </row>
    <row r="11" spans="1:22" ht="15.75" hidden="1" x14ac:dyDescent="0.2">
      <c r="B11" s="99"/>
      <c r="C11" s="34"/>
      <c r="D11" s="100"/>
      <c r="E11" s="36"/>
      <c r="F11" s="36"/>
      <c r="G11" s="36"/>
    </row>
    <row r="12" spans="1:22" ht="3.75" customHeight="1" x14ac:dyDescent="0.2">
      <c r="B12" s="83"/>
      <c r="C12" s="99"/>
      <c r="D12" s="36"/>
      <c r="E12" s="36"/>
      <c r="G12" s="36"/>
      <c r="H12" s="36"/>
      <c r="J12" s="36"/>
    </row>
    <row r="13" spans="1:22" ht="29.25" customHeight="1" x14ac:dyDescent="0.2">
      <c r="B13" s="83"/>
      <c r="C13" s="99"/>
      <c r="D13" s="36"/>
      <c r="E13" s="36"/>
      <c r="F13" s="140" t="s">
        <v>36</v>
      </c>
      <c r="G13" s="140"/>
      <c r="H13" s="140"/>
      <c r="I13" s="140"/>
      <c r="J13" s="140"/>
      <c r="K13" s="140"/>
      <c r="L13" s="140" t="s">
        <v>71</v>
      </c>
      <c r="M13" s="140"/>
      <c r="N13" s="140"/>
      <c r="O13" s="140"/>
      <c r="P13" s="140"/>
      <c r="Q13" s="140"/>
      <c r="R13" s="101"/>
    </row>
    <row r="14" spans="1:22" ht="12.75" customHeight="1" x14ac:dyDescent="0.2">
      <c r="A14" s="156" t="s">
        <v>32</v>
      </c>
      <c r="B14" s="156"/>
      <c r="C14" s="143" t="s">
        <v>25</v>
      </c>
      <c r="D14" s="148"/>
      <c r="E14" s="143" t="s">
        <v>56</v>
      </c>
      <c r="F14" s="143" t="s">
        <v>30</v>
      </c>
      <c r="G14" s="143"/>
      <c r="H14" s="143" t="s">
        <v>4</v>
      </c>
      <c r="I14" s="143"/>
      <c r="J14" s="143" t="s">
        <v>31</v>
      </c>
      <c r="K14" s="143"/>
      <c r="L14" s="142" t="s">
        <v>30</v>
      </c>
      <c r="M14" s="142"/>
      <c r="N14" s="142" t="s">
        <v>4</v>
      </c>
      <c r="O14" s="142"/>
      <c r="P14" s="142" t="s">
        <v>31</v>
      </c>
      <c r="Q14" s="157"/>
      <c r="R14" s="143" t="s">
        <v>24</v>
      </c>
      <c r="S14" s="1"/>
      <c r="T14" s="1"/>
      <c r="U14" s="1"/>
      <c r="V14" s="1"/>
    </row>
    <row r="15" spans="1:22" ht="13.15" customHeight="1" thickBot="1" x14ac:dyDescent="0.25">
      <c r="A15" s="156"/>
      <c r="B15" s="156"/>
      <c r="C15" s="143"/>
      <c r="D15" s="149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58"/>
      <c r="R15" s="143"/>
      <c r="S15" s="1"/>
      <c r="T15" s="1"/>
      <c r="U15" s="1"/>
      <c r="V15" s="1"/>
    </row>
    <row r="16" spans="1:22" ht="30" x14ac:dyDescent="0.2">
      <c r="A16" s="169">
        <v>1</v>
      </c>
      <c r="B16" s="171" t="s">
        <v>37</v>
      </c>
      <c r="C16" s="78"/>
      <c r="D16" s="71" t="s">
        <v>29</v>
      </c>
      <c r="E16" s="70"/>
      <c r="F16" s="72" t="s">
        <v>83</v>
      </c>
      <c r="G16" s="73" t="s">
        <v>35</v>
      </c>
      <c r="H16" s="72" t="s">
        <v>83</v>
      </c>
      <c r="I16" s="73" t="s">
        <v>35</v>
      </c>
      <c r="J16" s="72" t="s">
        <v>83</v>
      </c>
      <c r="K16" s="73" t="s">
        <v>35</v>
      </c>
      <c r="L16" s="72"/>
      <c r="M16" s="73" t="s">
        <v>35</v>
      </c>
      <c r="N16" s="72" t="s">
        <v>83</v>
      </c>
      <c r="O16" s="73" t="s">
        <v>35</v>
      </c>
      <c r="P16" s="72" t="s">
        <v>83</v>
      </c>
      <c r="Q16" s="73" t="s">
        <v>35</v>
      </c>
      <c r="R16" s="71"/>
      <c r="S16" s="1"/>
      <c r="T16" s="1"/>
      <c r="U16" s="1"/>
      <c r="V16" s="1"/>
    </row>
    <row r="17" spans="1:22" ht="14.25" x14ac:dyDescent="0.2">
      <c r="A17" s="170"/>
      <c r="B17" s="172"/>
      <c r="C17" s="78">
        <v>1</v>
      </c>
      <c r="D17" s="57" t="s">
        <v>23</v>
      </c>
      <c r="E17" s="57" t="s">
        <v>1</v>
      </c>
      <c r="F17" s="56" t="str">
        <f>IF('Data for submission '!F17="","No Data",IF('Data for submission '!F17&lt;0,"Error","OK"))</f>
        <v>OK</v>
      </c>
      <c r="G17" s="54" t="str">
        <f>IF('Data for submission '!G17="","No Data",IF('Data for submission '!G17&lt;0,"Error","OK"))</f>
        <v>OK</v>
      </c>
      <c r="H17" s="56" t="str">
        <f>IF('Data for submission '!H17="","No Data",IF('Data for submission '!H17&lt;0,"Error","OK"))</f>
        <v>OK</v>
      </c>
      <c r="I17" s="54" t="str">
        <f>IF('Data for submission '!I17="","No Data",IF('Data for submission '!I17&lt;0,"Error","OK"))</f>
        <v>OK</v>
      </c>
      <c r="J17" s="56" t="str">
        <f>IF('Data for submission '!J17="","No Data",IF('Data for submission '!J17&lt;0,"Error","OK"))</f>
        <v>OK</v>
      </c>
      <c r="K17" s="54" t="str">
        <f>IF('Data for submission '!K17="","No Data",IF('Data for submission '!K17&lt;0,"Error","OK"))</f>
        <v>OK</v>
      </c>
      <c r="L17" s="56" t="str">
        <f>IF('Data for submission '!L17="","No Data",IF('Data for submission '!L17&lt;0,"Error","OK"))</f>
        <v>OK</v>
      </c>
      <c r="M17" s="54" t="str">
        <f>IF('Data for submission '!M17="","No Data",IF('Data for submission '!M17&lt;0,"Error","OK"))</f>
        <v>OK</v>
      </c>
      <c r="N17" s="56" t="str">
        <f>IF('Data for submission '!N17="","No Data",IF('Data for submission '!N17&lt;0,"Error","OK"))</f>
        <v>OK</v>
      </c>
      <c r="O17" s="54" t="str">
        <f>IF('Data for submission '!O17="","No Data",IF('Data for submission '!O17&lt;0,"Error","OK"))</f>
        <v>OK</v>
      </c>
      <c r="P17" s="56" t="str">
        <f>IF('Data for submission '!P17="","No Data",IF('Data for submission '!P17&lt;0,"Error","OK"))</f>
        <v>OK</v>
      </c>
      <c r="Q17" s="54" t="str">
        <f>IF('Data for submission '!Q17="","No Data",IF('Data for submission '!Q17&lt;0,"Error","OK"))</f>
        <v>OK</v>
      </c>
      <c r="R17" s="102"/>
      <c r="S17" s="1" t="s">
        <v>66</v>
      </c>
      <c r="T17" s="1" t="s">
        <v>42</v>
      </c>
      <c r="U17" s="1"/>
      <c r="V17" s="1" t="s">
        <v>57</v>
      </c>
    </row>
    <row r="18" spans="1:22" ht="14.25" x14ac:dyDescent="0.2">
      <c r="A18" s="170"/>
      <c r="B18" s="172"/>
      <c r="C18" s="78">
        <v>2</v>
      </c>
      <c r="D18" s="57" t="s">
        <v>22</v>
      </c>
      <c r="E18" s="57" t="s">
        <v>1</v>
      </c>
      <c r="F18" s="56" t="str">
        <f>IF('Data for submission '!F18="","No Data",IF('Data for submission '!F18&lt;0,"Error","OK"))</f>
        <v>OK</v>
      </c>
      <c r="G18" s="54" t="str">
        <f>IF('Data for submission '!G18="","No Data",IF('Data for submission '!G18&lt;0,"Error","OK"))</f>
        <v>OK</v>
      </c>
      <c r="H18" s="56" t="str">
        <f>IF('Data for submission '!H18="","No Data",IF('Data for submission '!H18&lt;0,"Error","OK"))</f>
        <v>OK</v>
      </c>
      <c r="I18" s="54" t="str">
        <f>IF('Data for submission '!I18="","No Data",IF('Data for submission '!I18&lt;0,"Error","OK"))</f>
        <v>OK</v>
      </c>
      <c r="J18" s="56" t="str">
        <f>IF('Data for submission '!J18="","No Data",IF('Data for submission '!J18&lt;0,"Error","OK"))</f>
        <v>OK</v>
      </c>
      <c r="K18" s="54" t="str">
        <f>IF('Data for submission '!K18="","No Data",IF('Data for submission '!K18&lt;0,"Error","OK"))</f>
        <v>OK</v>
      </c>
      <c r="L18" s="56" t="str">
        <f>IF('Data for submission '!L18="","No Data",IF('Data for submission '!L18&lt;0,"Error","OK"))</f>
        <v>OK</v>
      </c>
      <c r="M18" s="54" t="str">
        <f>IF('Data for submission '!M18="","No Data",IF('Data for submission '!M18&lt;0,"Error","OK"))</f>
        <v>OK</v>
      </c>
      <c r="N18" s="56" t="str">
        <f>IF('Data for submission '!N18="","No Data",IF('Data for submission '!N18&lt;0,"Error","OK"))</f>
        <v>OK</v>
      </c>
      <c r="O18" s="54" t="str">
        <f>IF('Data for submission '!O18="","No Data",IF('Data for submission '!O18&lt;0,"Error","OK"))</f>
        <v>OK</v>
      </c>
      <c r="P18" s="56" t="str">
        <f>IF('Data for submission '!P18="","No Data",IF('Data for submission '!P18&lt;0,"Error","OK"))</f>
        <v>OK</v>
      </c>
      <c r="Q18" s="54" t="str">
        <f>IF('Data for submission '!Q18="","No Data",IF('Data for submission '!Q18&lt;0,"Error","OK"))</f>
        <v>OK</v>
      </c>
      <c r="R18" s="102"/>
      <c r="S18" s="1" t="s">
        <v>22</v>
      </c>
      <c r="T18" s="1" t="s">
        <v>42</v>
      </c>
      <c r="U18" s="1"/>
      <c r="V18" s="1" t="s">
        <v>4</v>
      </c>
    </row>
    <row r="19" spans="1:22" ht="14.25" x14ac:dyDescent="0.2">
      <c r="A19" s="170"/>
      <c r="B19" s="172"/>
      <c r="C19" s="78">
        <v>3</v>
      </c>
      <c r="D19" s="57" t="s">
        <v>21</v>
      </c>
      <c r="E19" s="57" t="s">
        <v>1</v>
      </c>
      <c r="F19" s="56" t="str">
        <f>IF('Data for submission '!F19="","No Data",IF('Data for submission '!F19&lt;0,"Error","OK"))</f>
        <v>OK</v>
      </c>
      <c r="G19" s="54" t="str">
        <f>IF('Data for submission '!G19="","No Data",IF('Data for submission '!G19&lt;0,"Error","OK"))</f>
        <v>OK</v>
      </c>
      <c r="H19" s="56" t="str">
        <f>IF('Data for submission '!H19="","No Data",IF('Data for submission '!H19&lt;0,"Error","OK"))</f>
        <v>OK</v>
      </c>
      <c r="I19" s="54" t="str">
        <f>IF('Data for submission '!I19="","No Data",IF('Data for submission '!I19&lt;0,"Error","OK"))</f>
        <v>OK</v>
      </c>
      <c r="J19" s="56" t="str">
        <f>IF('Data for submission '!J19="","No Data",IF('Data for submission '!J19&lt;0,"Error","OK"))</f>
        <v>OK</v>
      </c>
      <c r="K19" s="54" t="str">
        <f>IF('Data for submission '!K19="","No Data",IF('Data for submission '!K19&lt;0,"Error","OK"))</f>
        <v>OK</v>
      </c>
      <c r="L19" s="56" t="str">
        <f>IF('Data for submission '!L19="","No Data",IF('Data for submission '!L19&lt;0,"Error","OK"))</f>
        <v>OK</v>
      </c>
      <c r="M19" s="54" t="str">
        <f>IF('Data for submission '!M19="","No Data",IF('Data for submission '!M19&lt;0,"Error","OK"))</f>
        <v>OK</v>
      </c>
      <c r="N19" s="56" t="str">
        <f>IF('Data for submission '!N19="","No Data",IF('Data for submission '!N19&lt;0,"Error","OK"))</f>
        <v>OK</v>
      </c>
      <c r="O19" s="54" t="str">
        <f>IF('Data for submission '!O19="","No Data",IF('Data for submission '!O19&lt;0,"Error","OK"))</f>
        <v>OK</v>
      </c>
      <c r="P19" s="56" t="str">
        <f>IF('Data for submission '!P19="","No Data",IF('Data for submission '!P19&lt;0,"Error","OK"))</f>
        <v>OK</v>
      </c>
      <c r="Q19" s="54" t="str">
        <f>IF('Data for submission '!Q19="","No Data",IF('Data for submission '!Q19&lt;0,"Error","OK"))</f>
        <v>OK</v>
      </c>
      <c r="R19" s="102"/>
      <c r="S19" s="1" t="s">
        <v>21</v>
      </c>
      <c r="T19" s="1" t="s">
        <v>42</v>
      </c>
      <c r="U19" s="1"/>
      <c r="V19" s="1" t="s">
        <v>68</v>
      </c>
    </row>
    <row r="20" spans="1:22" ht="14.25" x14ac:dyDescent="0.2">
      <c r="A20" s="170"/>
      <c r="B20" s="172"/>
      <c r="C20" s="78">
        <v>4</v>
      </c>
      <c r="D20" s="57" t="s">
        <v>20</v>
      </c>
      <c r="E20" s="57" t="s">
        <v>1</v>
      </c>
      <c r="F20" s="56" t="str">
        <f>IF('Data for submission '!F20="","No Data",IF('Data for submission '!F20&lt;0,"Error","OK"))</f>
        <v>OK</v>
      </c>
      <c r="G20" s="54" t="str">
        <f>IF('Data for submission '!G20="","No Data",IF('Data for submission '!G20&lt;0,"Error","OK"))</f>
        <v>OK</v>
      </c>
      <c r="H20" s="56" t="str">
        <f>IF('Data for submission '!H20="","No Data",IF('Data for submission '!H20&lt;0,"Error","OK"))</f>
        <v>OK</v>
      </c>
      <c r="I20" s="54" t="str">
        <f>IF('Data for submission '!I20="","No Data",IF('Data for submission '!I20&lt;0,"Error","OK"))</f>
        <v>OK</v>
      </c>
      <c r="J20" s="56" t="str">
        <f>IF('Data for submission '!J20="","No Data",IF('Data for submission '!J20&lt;0,"Error","OK"))</f>
        <v>OK</v>
      </c>
      <c r="K20" s="54" t="str">
        <f>IF('Data for submission '!K20="","No Data",IF('Data for submission '!K20&lt;0,"Error","OK"))</f>
        <v>OK</v>
      </c>
      <c r="L20" s="56" t="str">
        <f>IF('Data for submission '!L20="","No Data",IF('Data for submission '!L20&lt;0,"Error","OK"))</f>
        <v>OK</v>
      </c>
      <c r="M20" s="54" t="str">
        <f>IF('Data for submission '!M20="","No Data",IF('Data for submission '!M20&lt;0,"Error","OK"))</f>
        <v>OK</v>
      </c>
      <c r="N20" s="56" t="str">
        <f>IF('Data for submission '!N20="","No Data",IF('Data for submission '!N20&lt;0,"Error","OK"))</f>
        <v>OK</v>
      </c>
      <c r="O20" s="54" t="str">
        <f>IF('Data for submission '!O20="","No Data",IF('Data for submission '!O20&lt;0,"Error","OK"))</f>
        <v>OK</v>
      </c>
      <c r="P20" s="56" t="str">
        <f>IF('Data for submission '!P20="","No Data",IF('Data for submission '!P20&lt;0,"Error","OK"))</f>
        <v>OK</v>
      </c>
      <c r="Q20" s="54" t="str">
        <f>IF('Data for submission '!Q20="","No Data",IF('Data for submission '!Q20&lt;0,"Error","OK"))</f>
        <v>OK</v>
      </c>
      <c r="R20" s="102"/>
      <c r="S20" s="1" t="s">
        <v>20</v>
      </c>
      <c r="T20" s="1" t="s">
        <v>42</v>
      </c>
      <c r="U20" s="1"/>
      <c r="V20" s="1"/>
    </row>
    <row r="21" spans="1:22" ht="14.25" x14ac:dyDescent="0.2">
      <c r="A21" s="170"/>
      <c r="B21" s="172"/>
      <c r="C21" s="78">
        <v>5</v>
      </c>
      <c r="D21" s="57" t="s">
        <v>19</v>
      </c>
      <c r="E21" s="57" t="s">
        <v>1</v>
      </c>
      <c r="F21" s="56" t="str">
        <f>IF('Data for submission '!F21="","No Data",IF('Data for submission '!F21&lt;0,"Error","OK"))</f>
        <v>OK</v>
      </c>
      <c r="G21" s="54" t="str">
        <f>IF('Data for submission '!G21="","No Data",IF('Data for submission '!G21&lt;0,"Error","OK"))</f>
        <v>OK</v>
      </c>
      <c r="H21" s="56" t="str">
        <f>IF('Data for submission '!H21="","No Data",IF('Data for submission '!H21&lt;0,"Error","OK"))</f>
        <v>OK</v>
      </c>
      <c r="I21" s="54" t="str">
        <f>IF('Data for submission '!I21="","No Data",IF('Data for submission '!I21&lt;0,"Error","OK"))</f>
        <v>OK</v>
      </c>
      <c r="J21" s="56" t="str">
        <f>IF('Data for submission '!J21="","No Data",IF('Data for submission '!J21&lt;0,"Error","OK"))</f>
        <v>OK</v>
      </c>
      <c r="K21" s="54" t="str">
        <f>IF('Data for submission '!K21="","No Data",IF('Data for submission '!K21&lt;0,"Error","OK"))</f>
        <v>OK</v>
      </c>
      <c r="L21" s="56" t="str">
        <f>IF('Data for submission '!L21="","No Data",IF('Data for submission '!L21&lt;0,"Error","OK"))</f>
        <v>OK</v>
      </c>
      <c r="M21" s="54" t="str">
        <f>IF('Data for submission '!M21="","No Data",IF('Data for submission '!M21&lt;0,"Error","OK"))</f>
        <v>OK</v>
      </c>
      <c r="N21" s="56" t="str">
        <f>IF('Data for submission '!N21="","No Data",IF('Data for submission '!N21&lt;0,"Error","OK"))</f>
        <v>OK</v>
      </c>
      <c r="O21" s="54" t="str">
        <f>IF('Data for submission '!O21="","No Data",IF('Data for submission '!O21&lt;0,"Error","OK"))</f>
        <v>OK</v>
      </c>
      <c r="P21" s="56" t="str">
        <f>IF('Data for submission '!P21="","No Data",IF('Data for submission '!P21&lt;0,"Error","OK"))</f>
        <v>OK</v>
      </c>
      <c r="Q21" s="54" t="str">
        <f>IF('Data for submission '!Q21="","No Data",IF('Data for submission '!Q21&lt;0,"Error","OK"))</f>
        <v>OK</v>
      </c>
      <c r="R21" s="102"/>
      <c r="S21" s="1" t="s">
        <v>19</v>
      </c>
      <c r="T21" s="1" t="s">
        <v>42</v>
      </c>
      <c r="U21" s="1"/>
      <c r="V21" s="1"/>
    </row>
    <row r="22" spans="1:22" ht="14.25" x14ac:dyDescent="0.2">
      <c r="A22" s="170"/>
      <c r="B22" s="172"/>
      <c r="C22" s="78">
        <v>6</v>
      </c>
      <c r="D22" s="57" t="s">
        <v>18</v>
      </c>
      <c r="E22" s="57" t="s">
        <v>1</v>
      </c>
      <c r="F22" s="56" t="str">
        <f>IF('Data for submission '!F22="","No Data",IF('Data for submission '!F22&lt;0,"Error","OK"))</f>
        <v>OK</v>
      </c>
      <c r="G22" s="54" t="str">
        <f>IF('Data for submission '!G22="","No Data",IF('Data for submission '!G22&lt;0,"Error","OK"))</f>
        <v>OK</v>
      </c>
      <c r="H22" s="56" t="str">
        <f>IF('Data for submission '!H22="","No Data",IF('Data for submission '!H22&lt;0,"Error","OK"))</f>
        <v>OK</v>
      </c>
      <c r="I22" s="54" t="str">
        <f>IF('Data for submission '!I22="","No Data",IF('Data for submission '!I22&lt;0,"Error","OK"))</f>
        <v>OK</v>
      </c>
      <c r="J22" s="56" t="str">
        <f>IF('Data for submission '!J22="","No Data",IF('Data for submission '!J22&lt;0,"Error","OK"))</f>
        <v>OK</v>
      </c>
      <c r="K22" s="54" t="str">
        <f>IF('Data for submission '!K22="","No Data",IF('Data for submission '!K22&lt;0,"Error","OK"))</f>
        <v>OK</v>
      </c>
      <c r="L22" s="56" t="str">
        <f>IF('Data for submission '!L22="","No Data",IF('Data for submission '!L22&lt;0,"Error","OK"))</f>
        <v>OK</v>
      </c>
      <c r="M22" s="54" t="str">
        <f>IF('Data for submission '!M22="","No Data",IF('Data for submission '!M22&lt;0,"Error","OK"))</f>
        <v>OK</v>
      </c>
      <c r="N22" s="56" t="str">
        <f>IF('Data for submission '!N22="","No Data",IF('Data for submission '!N22&lt;0,"Error","OK"))</f>
        <v>OK</v>
      </c>
      <c r="O22" s="54" t="str">
        <f>IF('Data for submission '!O22="","No Data",IF('Data for submission '!O22&lt;0,"Error","OK"))</f>
        <v>OK</v>
      </c>
      <c r="P22" s="56" t="str">
        <f>IF('Data for submission '!P22="","No Data",IF('Data for submission '!P22&lt;0,"Error","OK"))</f>
        <v>OK</v>
      </c>
      <c r="Q22" s="54" t="str">
        <f>IF('Data for submission '!Q22="","No Data",IF('Data for submission '!Q22&lt;0,"Error","OK"))</f>
        <v>OK</v>
      </c>
      <c r="R22" s="102"/>
      <c r="S22" s="1" t="s">
        <v>18</v>
      </c>
      <c r="T22" s="1" t="s">
        <v>42</v>
      </c>
      <c r="U22" s="1"/>
      <c r="V22" s="1"/>
    </row>
    <row r="23" spans="1:22" ht="14.25" x14ac:dyDescent="0.2">
      <c r="A23" s="170"/>
      <c r="B23" s="172"/>
      <c r="C23" s="78">
        <v>7</v>
      </c>
      <c r="D23" s="57" t="s">
        <v>17</v>
      </c>
      <c r="E23" s="57" t="s">
        <v>1</v>
      </c>
      <c r="F23" s="56" t="str">
        <f>IF('Data for submission '!F23="","No Data",IF('Data for submission '!F23&lt;0,"Error","OK"))</f>
        <v>OK</v>
      </c>
      <c r="G23" s="54" t="str">
        <f>IF('Data for submission '!G23="","No Data",IF('Data for submission '!G23&lt;0,"Error","OK"))</f>
        <v>OK</v>
      </c>
      <c r="H23" s="56" t="str">
        <f>IF('Data for submission '!H23="","No Data",IF('Data for submission '!H23&lt;0,"Error","OK"))</f>
        <v>OK</v>
      </c>
      <c r="I23" s="54" t="str">
        <f>IF('Data for submission '!I23="","No Data",IF('Data for submission '!I23&lt;0,"Error","OK"))</f>
        <v>OK</v>
      </c>
      <c r="J23" s="56" t="str">
        <f>IF('Data for submission '!J23="","No Data",IF('Data for submission '!J23&lt;0,"Error","OK"))</f>
        <v>OK</v>
      </c>
      <c r="K23" s="54" t="str">
        <f>IF('Data for submission '!K23="","No Data",IF('Data for submission '!K23&lt;0,"Error","OK"))</f>
        <v>OK</v>
      </c>
      <c r="L23" s="56" t="str">
        <f>IF('Data for submission '!L23="","No Data",IF('Data for submission '!L23&lt;0,"Error","OK"))</f>
        <v>OK</v>
      </c>
      <c r="M23" s="54" t="str">
        <f>IF('Data for submission '!M23="","No Data",IF('Data for submission '!M23&lt;0,"Error","OK"))</f>
        <v>OK</v>
      </c>
      <c r="N23" s="56" t="str">
        <f>IF('Data for submission '!N23="","No Data",IF('Data for submission '!N23&lt;0,"Error","OK"))</f>
        <v>OK</v>
      </c>
      <c r="O23" s="54" t="str">
        <f>IF('Data for submission '!O23="","No Data",IF('Data for submission '!O23&lt;0,"Error","OK"))</f>
        <v>OK</v>
      </c>
      <c r="P23" s="56" t="str">
        <f>IF('Data for submission '!P23="","No Data",IF('Data for submission '!P23&lt;0,"Error","OK"))</f>
        <v>OK</v>
      </c>
      <c r="Q23" s="54" t="str">
        <f>IF('Data for submission '!Q23="","No Data",IF('Data for submission '!Q23&lt;0,"Error","OK"))</f>
        <v>OK</v>
      </c>
      <c r="R23" s="102"/>
      <c r="S23" s="1" t="s">
        <v>17</v>
      </c>
      <c r="T23" s="1" t="s">
        <v>42</v>
      </c>
      <c r="U23" s="1"/>
      <c r="V23" s="1"/>
    </row>
    <row r="24" spans="1:22" ht="14.25" x14ac:dyDescent="0.2">
      <c r="A24" s="170"/>
      <c r="B24" s="172"/>
      <c r="C24" s="78">
        <v>8</v>
      </c>
      <c r="D24" s="57" t="s">
        <v>16</v>
      </c>
      <c r="E24" s="57" t="s">
        <v>1</v>
      </c>
      <c r="F24" s="56" t="str">
        <f>IF('Data for submission '!F24="","No Data",IF('Data for submission '!F24&lt;0,"Error","OK"))</f>
        <v>OK</v>
      </c>
      <c r="G24" s="54" t="str">
        <f>IF('Data for submission '!G24="","No Data",IF('Data for submission '!G24&lt;0,"Error","OK"))</f>
        <v>OK</v>
      </c>
      <c r="H24" s="56" t="str">
        <f>IF('Data for submission '!H24="","No Data",IF('Data for submission '!H24&lt;0,"Error","OK"))</f>
        <v>OK</v>
      </c>
      <c r="I24" s="54" t="str">
        <f>IF('Data for submission '!I24="","No Data",IF('Data for submission '!I24&lt;0,"Error","OK"))</f>
        <v>OK</v>
      </c>
      <c r="J24" s="56" t="str">
        <f>IF('Data for submission '!J24="","No Data",IF('Data for submission '!J24&lt;0,"Error","OK"))</f>
        <v>OK</v>
      </c>
      <c r="K24" s="54" t="str">
        <f>IF('Data for submission '!K24="","No Data",IF('Data for submission '!K24&lt;0,"Error","OK"))</f>
        <v>OK</v>
      </c>
      <c r="L24" s="56" t="str">
        <f>IF('Data for submission '!L24="","No Data",IF('Data for submission '!L24&lt;0,"Error","OK"))</f>
        <v>OK</v>
      </c>
      <c r="M24" s="54" t="str">
        <f>IF('Data for submission '!M24="","No Data",IF('Data for submission '!M24&lt;0,"Error","OK"))</f>
        <v>OK</v>
      </c>
      <c r="N24" s="56" t="str">
        <f>IF('Data for submission '!N24="","No Data",IF('Data for submission '!N24&lt;0,"Error","OK"))</f>
        <v>OK</v>
      </c>
      <c r="O24" s="54" t="str">
        <f>IF('Data for submission '!O24="","No Data",IF('Data for submission '!O24&lt;0,"Error","OK"))</f>
        <v>OK</v>
      </c>
      <c r="P24" s="56" t="str">
        <f>IF('Data for submission '!P24="","No Data",IF('Data for submission '!P24&lt;0,"Error","OK"))</f>
        <v>OK</v>
      </c>
      <c r="Q24" s="54" t="str">
        <f>IF('Data for submission '!Q24="","No Data",IF('Data for submission '!Q24&lt;0,"Error","OK"))</f>
        <v>OK</v>
      </c>
      <c r="R24" s="102"/>
      <c r="S24" s="1" t="s">
        <v>16</v>
      </c>
      <c r="T24" s="1" t="s">
        <v>42</v>
      </c>
      <c r="U24" s="1"/>
      <c r="V24" s="1"/>
    </row>
    <row r="25" spans="1:22" ht="14.25" x14ac:dyDescent="0.2">
      <c r="A25" s="170"/>
      <c r="B25" s="172"/>
      <c r="C25" s="78">
        <v>9</v>
      </c>
      <c r="D25" s="57" t="s">
        <v>15</v>
      </c>
      <c r="E25" s="57" t="s">
        <v>1</v>
      </c>
      <c r="F25" s="56" t="str">
        <f>IF('Data for submission '!F25="","No Data",IF('Data for submission '!F25&lt;0,"Error","OK"))</f>
        <v>OK</v>
      </c>
      <c r="G25" s="54" t="str">
        <f>IF('Data for submission '!G25="","No Data",IF('Data for submission '!G25&lt;0,"Error","OK"))</f>
        <v>OK</v>
      </c>
      <c r="H25" s="56" t="str">
        <f>IF('Data for submission '!H25="","No Data",IF('Data for submission '!H25&lt;0,"Error","OK"))</f>
        <v>OK</v>
      </c>
      <c r="I25" s="54" t="str">
        <f>IF('Data for submission '!I25="","No Data",IF('Data for submission '!I25&lt;0,"Error","OK"))</f>
        <v>OK</v>
      </c>
      <c r="J25" s="56" t="str">
        <f>IF('Data for submission '!J25="","No Data",IF('Data for submission '!J25&lt;0,"Error","OK"))</f>
        <v>OK</v>
      </c>
      <c r="K25" s="54" t="str">
        <f>IF('Data for submission '!K25="","No Data",IF('Data for submission '!K25&lt;0,"Error","OK"))</f>
        <v>OK</v>
      </c>
      <c r="L25" s="56" t="str">
        <f>IF('Data for submission '!L25="","No Data",IF('Data for submission '!L25&lt;0,"Error","OK"))</f>
        <v>OK</v>
      </c>
      <c r="M25" s="54" t="str">
        <f>IF('Data for submission '!M25="","No Data",IF('Data for submission '!M25&lt;0,"Error","OK"))</f>
        <v>OK</v>
      </c>
      <c r="N25" s="56" t="str">
        <f>IF('Data for submission '!N25="","No Data",IF('Data for submission '!N25&lt;0,"Error","OK"))</f>
        <v>OK</v>
      </c>
      <c r="O25" s="54" t="str">
        <f>IF('Data for submission '!O25="","No Data",IF('Data for submission '!O25&lt;0,"Error","OK"))</f>
        <v>OK</v>
      </c>
      <c r="P25" s="56" t="str">
        <f>IF('Data for submission '!P25="","No Data",IF('Data for submission '!P25&lt;0,"Error","OK"))</f>
        <v>OK</v>
      </c>
      <c r="Q25" s="54" t="str">
        <f>IF('Data for submission '!Q25="","No Data",IF('Data for submission '!Q25&lt;0,"Error","OK"))</f>
        <v>OK</v>
      </c>
      <c r="R25" s="102"/>
      <c r="S25" s="1" t="s">
        <v>60</v>
      </c>
      <c r="T25" s="1" t="s">
        <v>42</v>
      </c>
      <c r="U25" s="1"/>
      <c r="V25" s="1"/>
    </row>
    <row r="26" spans="1:22" ht="14.25" x14ac:dyDescent="0.2">
      <c r="A26" s="170"/>
      <c r="B26" s="172"/>
      <c r="C26" s="78">
        <v>10</v>
      </c>
      <c r="D26" s="57" t="s">
        <v>14</v>
      </c>
      <c r="E26" s="57" t="s">
        <v>1</v>
      </c>
      <c r="F26" s="56" t="str">
        <f>IF('Data for submission '!F26="","No Data",IF('Data for submission '!F26&lt;0,"Error","OK"))</f>
        <v>OK</v>
      </c>
      <c r="G26" s="54" t="str">
        <f>IF('Data for submission '!G26="","No Data",IF('Data for submission '!G26&lt;0,"Error","OK"))</f>
        <v>OK</v>
      </c>
      <c r="H26" s="56" t="str">
        <f>IF('Data for submission '!H26="","No Data",IF('Data for submission '!H26&lt;0,"Error","OK"))</f>
        <v>OK</v>
      </c>
      <c r="I26" s="54" t="str">
        <f>IF('Data for submission '!I26="","No Data",IF('Data for submission '!I26&lt;0,"Error","OK"))</f>
        <v>OK</v>
      </c>
      <c r="J26" s="56" t="str">
        <f>IF('Data for submission '!J26="","No Data",IF('Data for submission '!J26&lt;0,"Error","OK"))</f>
        <v>OK</v>
      </c>
      <c r="K26" s="54" t="str">
        <f>IF('Data for submission '!K26="","No Data",IF('Data for submission '!K26&lt;0,"Error","OK"))</f>
        <v>OK</v>
      </c>
      <c r="L26" s="56" t="str">
        <f>IF('Data for submission '!L26="","No Data",IF('Data for submission '!L26&lt;0,"Error","OK"))</f>
        <v>OK</v>
      </c>
      <c r="M26" s="54" t="str">
        <f>IF('Data for submission '!M26="","No Data",IF('Data for submission '!M26&lt;0,"Error","OK"))</f>
        <v>OK</v>
      </c>
      <c r="N26" s="56" t="str">
        <f>IF('Data for submission '!N26="","No Data",IF('Data for submission '!N26&lt;0,"Error","OK"))</f>
        <v>OK</v>
      </c>
      <c r="O26" s="54" t="str">
        <f>IF('Data for submission '!O26="","No Data",IF('Data for submission '!O26&lt;0,"Error","OK"))</f>
        <v>OK</v>
      </c>
      <c r="P26" s="56" t="str">
        <f>IF('Data for submission '!P26="","No Data",IF('Data for submission '!P26&lt;0,"Error","OK"))</f>
        <v>OK</v>
      </c>
      <c r="Q26" s="54" t="str">
        <f>IF('Data for submission '!Q26="","No Data",IF('Data for submission '!Q26&lt;0,"Error","OK"))</f>
        <v>OK</v>
      </c>
      <c r="R26" s="102"/>
      <c r="S26" s="1" t="s">
        <v>61</v>
      </c>
      <c r="T26" s="1" t="s">
        <v>42</v>
      </c>
      <c r="U26" s="1"/>
      <c r="V26" s="1"/>
    </row>
    <row r="27" spans="1:22" ht="14.25" x14ac:dyDescent="0.2">
      <c r="A27" s="170"/>
      <c r="B27" s="172"/>
      <c r="C27" s="78">
        <v>11</v>
      </c>
      <c r="D27" s="57" t="s">
        <v>13</v>
      </c>
      <c r="E27" s="57" t="s">
        <v>1</v>
      </c>
      <c r="F27" s="56" t="str">
        <f>IF('Data for submission '!F27="","No Data",IF('Data for submission '!F27&lt;0,"Error","OK"))</f>
        <v>OK</v>
      </c>
      <c r="G27" s="54" t="str">
        <f>IF('Data for submission '!G27="","No Data",IF('Data for submission '!G27&lt;0,"Error","OK"))</f>
        <v>OK</v>
      </c>
      <c r="H27" s="56" t="str">
        <f>IF('Data for submission '!H27="","No Data",IF('Data for submission '!H27&lt;0,"Error","OK"))</f>
        <v>OK</v>
      </c>
      <c r="I27" s="54" t="str">
        <f>IF('Data for submission '!I27="","No Data",IF('Data for submission '!I27&lt;0,"Error","OK"))</f>
        <v>OK</v>
      </c>
      <c r="J27" s="56" t="str">
        <f>IF('Data for submission '!J27="","No Data",IF('Data for submission '!J27&lt;0,"Error","OK"))</f>
        <v>OK</v>
      </c>
      <c r="K27" s="54" t="str">
        <f>IF('Data for submission '!K27="","No Data",IF('Data for submission '!K27&lt;0,"Error","OK"))</f>
        <v>OK</v>
      </c>
      <c r="L27" s="56" t="str">
        <f>IF('Data for submission '!L27="","No Data",IF('Data for submission '!L27&lt;0,"Error","OK"))</f>
        <v>OK</v>
      </c>
      <c r="M27" s="54" t="str">
        <f>IF('Data for submission '!M27="","No Data",IF('Data for submission '!M27&lt;0,"Error","OK"))</f>
        <v>OK</v>
      </c>
      <c r="N27" s="56" t="str">
        <f>IF('Data for submission '!N27="","No Data",IF('Data for submission '!N27&lt;0,"Error","OK"))</f>
        <v>OK</v>
      </c>
      <c r="O27" s="54" t="str">
        <f>IF('Data for submission '!O27="","No Data",IF('Data for submission '!O27&lt;0,"Error","OK"))</f>
        <v>OK</v>
      </c>
      <c r="P27" s="56" t="str">
        <f>IF('Data for submission '!P27="","No Data",IF('Data for submission '!P27&lt;0,"Error","OK"))</f>
        <v>OK</v>
      </c>
      <c r="Q27" s="54" t="str">
        <f>IF('Data for submission '!Q27="","No Data",IF('Data for submission '!Q27&lt;0,"Error","OK"))</f>
        <v>OK</v>
      </c>
      <c r="R27" s="102"/>
      <c r="S27" s="1" t="s">
        <v>63</v>
      </c>
      <c r="T27" s="1" t="s">
        <v>42</v>
      </c>
      <c r="U27" s="1"/>
      <c r="V27" s="1"/>
    </row>
    <row r="28" spans="1:22" ht="14.25" x14ac:dyDescent="0.2">
      <c r="A28" s="170"/>
      <c r="B28" s="172"/>
      <c r="C28" s="78">
        <v>12</v>
      </c>
      <c r="D28" s="57" t="s">
        <v>12</v>
      </c>
      <c r="E28" s="57" t="s">
        <v>1</v>
      </c>
      <c r="F28" s="56" t="str">
        <f>IF('Data for submission '!F28="","No Data",IF('Data for submission '!F28&lt;0,"Error","OK"))</f>
        <v>OK</v>
      </c>
      <c r="G28" s="54" t="str">
        <f>IF('Data for submission '!G28="","No Data",IF('Data for submission '!G28&lt;0,"Error","OK"))</f>
        <v>OK</v>
      </c>
      <c r="H28" s="56" t="str">
        <f>IF('Data for submission '!H28="","No Data",IF('Data for submission '!H28&lt;0,"Error","OK"))</f>
        <v>OK</v>
      </c>
      <c r="I28" s="54" t="str">
        <f>IF('Data for submission '!I28="","No Data",IF('Data for submission '!I28&lt;0,"Error","OK"))</f>
        <v>OK</v>
      </c>
      <c r="J28" s="56" t="str">
        <f>IF('Data for submission '!J28="","No Data",IF('Data for submission '!J28&lt;0,"Error","OK"))</f>
        <v>OK</v>
      </c>
      <c r="K28" s="54" t="str">
        <f>IF('Data for submission '!K28="","No Data",IF('Data for submission '!K28&lt;0,"Error","OK"))</f>
        <v>OK</v>
      </c>
      <c r="L28" s="56" t="str">
        <f>IF('Data for submission '!L28="","No Data",IF('Data for submission '!L28&lt;0,"Error","OK"))</f>
        <v>OK</v>
      </c>
      <c r="M28" s="54" t="str">
        <f>IF('Data for submission '!M28="","No Data",IF('Data for submission '!M28&lt;0,"Error","OK"))</f>
        <v>OK</v>
      </c>
      <c r="N28" s="56" t="str">
        <f>IF('Data for submission '!N28="","No Data",IF('Data for submission '!N28&lt;0,"Error","OK"))</f>
        <v>OK</v>
      </c>
      <c r="O28" s="54" t="str">
        <f>IF('Data for submission '!O28="","No Data",IF('Data for submission '!O28&lt;0,"Error","OK"))</f>
        <v>OK</v>
      </c>
      <c r="P28" s="56" t="str">
        <f>IF('Data for submission '!P28="","No Data",IF('Data for submission '!P28&lt;0,"Error","OK"))</f>
        <v>OK</v>
      </c>
      <c r="Q28" s="54" t="str">
        <f>IF('Data for submission '!Q28="","No Data",IF('Data for submission '!Q28&lt;0,"Error","OK"))</f>
        <v>OK</v>
      </c>
      <c r="R28" s="102"/>
      <c r="S28" s="1" t="s">
        <v>64</v>
      </c>
      <c r="T28" s="1" t="s">
        <v>42</v>
      </c>
      <c r="U28" s="1"/>
      <c r="V28" s="1"/>
    </row>
    <row r="29" spans="1:22" ht="14.25" x14ac:dyDescent="0.2">
      <c r="A29" s="170"/>
      <c r="B29" s="172"/>
      <c r="C29" s="78">
        <v>13</v>
      </c>
      <c r="D29" s="57" t="s">
        <v>11</v>
      </c>
      <c r="E29" s="57" t="s">
        <v>1</v>
      </c>
      <c r="F29" s="56" t="str">
        <f>IF('Data for submission '!F29="","No Data",IF('Data for submission '!F29&lt;0,"Error","OK"))</f>
        <v>OK</v>
      </c>
      <c r="G29" s="54" t="str">
        <f>IF('Data for submission '!G29="","No Data",IF('Data for submission '!G29&lt;0,"Error","OK"))</f>
        <v>OK</v>
      </c>
      <c r="H29" s="56" t="str">
        <f>IF('Data for submission '!H29="","No Data",IF('Data for submission '!H29&lt;0,"Error","OK"))</f>
        <v>OK</v>
      </c>
      <c r="I29" s="54" t="str">
        <f>IF('Data for submission '!I29="","No Data",IF('Data for submission '!I29&lt;0,"Error","OK"))</f>
        <v>OK</v>
      </c>
      <c r="J29" s="56" t="str">
        <f>IF('Data for submission '!J29="","No Data",IF('Data for submission '!J29&lt;0,"Error","OK"))</f>
        <v>OK</v>
      </c>
      <c r="K29" s="54" t="str">
        <f>IF('Data for submission '!K29="","No Data",IF('Data for submission '!K29&lt;0,"Error","OK"))</f>
        <v>OK</v>
      </c>
      <c r="L29" s="56" t="str">
        <f>IF('Data for submission '!L29="","No Data",IF('Data for submission '!L29&lt;0,"Error","OK"))</f>
        <v>OK</v>
      </c>
      <c r="M29" s="54" t="str">
        <f>IF('Data for submission '!M29="","No Data",IF('Data for submission '!M29&lt;0,"Error","OK"))</f>
        <v>OK</v>
      </c>
      <c r="N29" s="56" t="str">
        <f>IF('Data for submission '!N29="","No Data",IF('Data for submission '!N29&lt;0,"Error","OK"))</f>
        <v>OK</v>
      </c>
      <c r="O29" s="54" t="str">
        <f>IF('Data for submission '!O29="","No Data",IF('Data for submission '!O29&lt;0,"Error","OK"))</f>
        <v>OK</v>
      </c>
      <c r="P29" s="56" t="str">
        <f>IF('Data for submission '!P29="","No Data",IF('Data for submission '!P29&lt;0,"Error","OK"))</f>
        <v>OK</v>
      </c>
      <c r="Q29" s="54" t="str">
        <f>IF('Data for submission '!Q29="","No Data",IF('Data for submission '!Q29&lt;0,"Error","OK"))</f>
        <v>OK</v>
      </c>
      <c r="R29" s="102"/>
      <c r="S29" s="1" t="s">
        <v>11</v>
      </c>
      <c r="T29" s="1" t="s">
        <v>42</v>
      </c>
      <c r="U29" s="1"/>
      <c r="V29" s="1"/>
    </row>
    <row r="30" spans="1:22" ht="14.25" x14ac:dyDescent="0.2">
      <c r="A30" s="170"/>
      <c r="B30" s="172"/>
      <c r="C30" s="78">
        <v>14</v>
      </c>
      <c r="D30" s="57" t="s">
        <v>10</v>
      </c>
      <c r="E30" s="57" t="s">
        <v>1</v>
      </c>
      <c r="F30" s="56" t="str">
        <f>IF('Data for submission '!F30="","No Data",IF('Data for submission '!F30&lt;0,"Error","OK"))</f>
        <v>OK</v>
      </c>
      <c r="G30" s="54" t="str">
        <f>IF('Data for submission '!G30="","No Data",IF('Data for submission '!G30&lt;0,"Error","OK"))</f>
        <v>OK</v>
      </c>
      <c r="H30" s="56" t="str">
        <f>IF('Data for submission '!H30="","No Data",IF('Data for submission '!H30&lt;0,"Error","OK"))</f>
        <v>OK</v>
      </c>
      <c r="I30" s="54" t="str">
        <f>IF('Data for submission '!I30="","No Data",IF('Data for submission '!I30&lt;0,"Error","OK"))</f>
        <v>OK</v>
      </c>
      <c r="J30" s="56" t="str">
        <f>IF('Data for submission '!J30="","No Data",IF('Data for submission '!J30&lt;0,"Error","OK"))</f>
        <v>OK</v>
      </c>
      <c r="K30" s="54" t="str">
        <f>IF('Data for submission '!K30="","No Data",IF('Data for submission '!K30&lt;0,"Error","OK"))</f>
        <v>OK</v>
      </c>
      <c r="L30" s="56" t="str">
        <f>IF('Data for submission '!L30="","No Data",IF('Data for submission '!L30&lt;0,"Error","OK"))</f>
        <v>OK</v>
      </c>
      <c r="M30" s="54" t="str">
        <f>IF('Data for submission '!M30="","No Data",IF('Data for submission '!M30&lt;0,"Error","OK"))</f>
        <v>OK</v>
      </c>
      <c r="N30" s="56" t="str">
        <f>IF('Data for submission '!N30="","No Data",IF('Data for submission '!N30&lt;0,"Error","OK"))</f>
        <v>OK</v>
      </c>
      <c r="O30" s="54" t="str">
        <f>IF('Data for submission '!O30="","No Data",IF('Data for submission '!O30&lt;0,"Error","OK"))</f>
        <v>OK</v>
      </c>
      <c r="P30" s="56" t="str">
        <f>IF('Data for submission '!P30="","No Data",IF('Data for submission '!P30&lt;0,"Error","OK"))</f>
        <v>OK</v>
      </c>
      <c r="Q30" s="54" t="str">
        <f>IF('Data for submission '!Q30="","No Data",IF('Data for submission '!Q30&lt;0,"Error","OK"))</f>
        <v>OK</v>
      </c>
      <c r="R30" s="102"/>
      <c r="S30" s="1" t="s">
        <v>10</v>
      </c>
      <c r="T30" s="1" t="s">
        <v>42</v>
      </c>
      <c r="U30" s="1"/>
      <c r="V30" s="1"/>
    </row>
    <row r="31" spans="1:22" x14ac:dyDescent="0.2">
      <c r="A31" s="170"/>
      <c r="B31" s="172"/>
      <c r="C31" s="174"/>
      <c r="D31" s="176" t="s">
        <v>99</v>
      </c>
      <c r="E31" s="177"/>
      <c r="F31" s="150"/>
      <c r="G31" s="151"/>
      <c r="H31" s="151"/>
      <c r="I31" s="151"/>
      <c r="J31" s="151"/>
      <c r="K31" s="151"/>
      <c r="L31" s="155"/>
      <c r="M31" s="155"/>
      <c r="N31" s="155"/>
      <c r="O31" s="155"/>
      <c r="P31" s="155"/>
      <c r="Q31" s="155"/>
      <c r="R31" s="163"/>
      <c r="S31" s="1"/>
      <c r="T31" s="1"/>
      <c r="U31" s="1"/>
      <c r="V31" s="1"/>
    </row>
    <row r="32" spans="1:22" x14ac:dyDescent="0.2">
      <c r="A32" s="170"/>
      <c r="B32" s="172"/>
      <c r="C32" s="175"/>
      <c r="D32" s="178"/>
      <c r="E32" s="179"/>
      <c r="F32" s="152"/>
      <c r="G32" s="153"/>
      <c r="H32" s="153"/>
      <c r="I32" s="153"/>
      <c r="J32" s="153"/>
      <c r="K32" s="153"/>
      <c r="L32" s="155"/>
      <c r="M32" s="155"/>
      <c r="N32" s="155"/>
      <c r="O32" s="155"/>
      <c r="P32" s="155"/>
      <c r="Q32" s="155"/>
      <c r="R32" s="164"/>
      <c r="S32" s="1"/>
      <c r="T32" s="1"/>
      <c r="U32" s="1"/>
      <c r="V32" s="1"/>
    </row>
    <row r="33" spans="1:22" ht="14.25" x14ac:dyDescent="0.2">
      <c r="A33" s="170"/>
      <c r="B33" s="172"/>
      <c r="C33" s="78">
        <v>15</v>
      </c>
      <c r="D33" s="57" t="s">
        <v>23</v>
      </c>
      <c r="E33" s="57" t="s">
        <v>1</v>
      </c>
      <c r="F33" s="56" t="str">
        <f>IF('Data for submission '!F33="","No Data",IF('Data for submission '!F33&lt;0,"Error","OK"))</f>
        <v>OK</v>
      </c>
      <c r="G33" s="54" t="str">
        <f>IF('Data for submission '!G33="","No Data",IF('Data for submission '!G33&lt;0,"Error","OK"))</f>
        <v>OK</v>
      </c>
      <c r="H33" s="56" t="str">
        <f>IF('Data for submission '!H33="","No Data",IF('Data for submission '!H33&lt;0,"Error","OK"))</f>
        <v>OK</v>
      </c>
      <c r="I33" s="54" t="str">
        <f>IF('Data for submission '!I33="","No Data",IF('Data for submission '!I33&lt;0,"Error","OK"))</f>
        <v>OK</v>
      </c>
      <c r="J33" s="56" t="str">
        <f>IF('Data for submission '!J33="","No Data",IF('Data for submission '!J33&lt;0,"Error","OK"))</f>
        <v>OK</v>
      </c>
      <c r="K33" s="54" t="str">
        <f>IF('Data for submission '!K33="","No Data",IF('Data for submission '!K33&lt;0,"Error","OK"))</f>
        <v>OK</v>
      </c>
      <c r="L33" s="56" t="str">
        <f>IF('Data for submission '!L33="","No Data",IF('Data for submission '!L33&lt;0,"Error","OK"))</f>
        <v>OK</v>
      </c>
      <c r="M33" s="54" t="str">
        <f>IF('Data for submission '!M33="","No Data",IF('Data for submission '!M33&lt;0,"Error","OK"))</f>
        <v>OK</v>
      </c>
      <c r="N33" s="56" t="str">
        <f>IF('Data for submission '!N33="","No Data",IF('Data for submission '!N33&lt;0,"Error","OK"))</f>
        <v>OK</v>
      </c>
      <c r="O33" s="54" t="str">
        <f>IF('Data for submission '!O33="","No Data",IF('Data for submission '!O33&lt;0,"Error","OK"))</f>
        <v>OK</v>
      </c>
      <c r="P33" s="56" t="str">
        <f>IF('Data for submission '!P33="","No Data",IF('Data for submission '!P33&lt;0,"Error","OK"))</f>
        <v>OK</v>
      </c>
      <c r="Q33" s="54" t="str">
        <f>IF('Data for submission '!Q33="","No Data",IF('Data for submission '!Q33&lt;0,"Error","OK"))</f>
        <v>OK</v>
      </c>
      <c r="R33" s="102"/>
      <c r="S33" s="1" t="s">
        <v>66</v>
      </c>
      <c r="T33" s="1" t="s">
        <v>58</v>
      </c>
      <c r="U33" s="1"/>
      <c r="V33" s="1"/>
    </row>
    <row r="34" spans="1:22" ht="14.25" x14ac:dyDescent="0.2">
      <c r="A34" s="170"/>
      <c r="B34" s="172"/>
      <c r="C34" s="78">
        <v>16</v>
      </c>
      <c r="D34" s="57" t="s">
        <v>22</v>
      </c>
      <c r="E34" s="57" t="s">
        <v>1</v>
      </c>
      <c r="F34" s="56" t="str">
        <f>IF('Data for submission '!F34="","No Data",IF('Data for submission '!F34&lt;0,"Error","OK"))</f>
        <v>OK</v>
      </c>
      <c r="G34" s="54" t="str">
        <f>IF('Data for submission '!G34="","No Data",IF('Data for submission '!G34&lt;0,"Error","OK"))</f>
        <v>OK</v>
      </c>
      <c r="H34" s="56" t="str">
        <f>IF('Data for submission '!H34="","No Data",IF('Data for submission '!H34&lt;0,"Error","OK"))</f>
        <v>OK</v>
      </c>
      <c r="I34" s="54" t="str">
        <f>IF('Data for submission '!I34="","No Data",IF('Data for submission '!I34&lt;0,"Error","OK"))</f>
        <v>OK</v>
      </c>
      <c r="J34" s="56" t="str">
        <f>IF('Data for submission '!J34="","No Data",IF('Data for submission '!J34&lt;0,"Error","OK"))</f>
        <v>OK</v>
      </c>
      <c r="K34" s="54" t="str">
        <f>IF('Data for submission '!K34="","No Data",IF('Data for submission '!K34&lt;0,"Error","OK"))</f>
        <v>OK</v>
      </c>
      <c r="L34" s="56" t="str">
        <f>IF('Data for submission '!L34="","No Data",IF('Data for submission '!L34&lt;0,"Error","OK"))</f>
        <v>OK</v>
      </c>
      <c r="M34" s="54" t="str">
        <f>IF('Data for submission '!M34="","No Data",IF('Data for submission '!M34&lt;0,"Error","OK"))</f>
        <v>OK</v>
      </c>
      <c r="N34" s="56" t="str">
        <f>IF('Data for submission '!N34="","No Data",IF('Data for submission '!N34&lt;0,"Error","OK"))</f>
        <v>OK</v>
      </c>
      <c r="O34" s="54" t="str">
        <f>IF('Data for submission '!O34="","No Data",IF('Data for submission '!O34&lt;0,"Error","OK"))</f>
        <v>OK</v>
      </c>
      <c r="P34" s="56" t="str">
        <f>IF('Data for submission '!P34="","No Data",IF('Data for submission '!P34&lt;0,"Error","OK"))</f>
        <v>OK</v>
      </c>
      <c r="Q34" s="54" t="str">
        <f>IF('Data for submission '!Q34="","No Data",IF('Data for submission '!Q34&lt;0,"Error","OK"))</f>
        <v>OK</v>
      </c>
      <c r="R34" s="102"/>
      <c r="S34" s="1" t="s">
        <v>22</v>
      </c>
      <c r="T34" s="1" t="s">
        <v>58</v>
      </c>
      <c r="U34" s="1"/>
      <c r="V34" s="1"/>
    </row>
    <row r="35" spans="1:22" ht="14.25" x14ac:dyDescent="0.2">
      <c r="A35" s="170"/>
      <c r="B35" s="172"/>
      <c r="C35" s="78">
        <v>17</v>
      </c>
      <c r="D35" s="57" t="s">
        <v>21</v>
      </c>
      <c r="E35" s="57" t="s">
        <v>1</v>
      </c>
      <c r="F35" s="56" t="str">
        <f>IF('Data for submission '!F35="","No Data",IF('Data for submission '!F35&lt;0,"Error","OK"))</f>
        <v>OK</v>
      </c>
      <c r="G35" s="54" t="str">
        <f>IF('Data for submission '!G35="","No Data",IF('Data for submission '!G35&lt;0,"Error","OK"))</f>
        <v>OK</v>
      </c>
      <c r="H35" s="56" t="str">
        <f>IF('Data for submission '!H35="","No Data",IF('Data for submission '!H35&lt;0,"Error","OK"))</f>
        <v>OK</v>
      </c>
      <c r="I35" s="54" t="str">
        <f>IF('Data for submission '!I35="","No Data",IF('Data for submission '!I35&lt;0,"Error","OK"))</f>
        <v>OK</v>
      </c>
      <c r="J35" s="56" t="str">
        <f>IF('Data for submission '!J35="","No Data",IF('Data for submission '!J35&lt;0,"Error","OK"))</f>
        <v>OK</v>
      </c>
      <c r="K35" s="54" t="str">
        <f>IF('Data for submission '!K35="","No Data",IF('Data for submission '!K35&lt;0,"Error","OK"))</f>
        <v>OK</v>
      </c>
      <c r="L35" s="56" t="str">
        <f>IF('Data for submission '!L35="","No Data",IF('Data for submission '!L35&lt;0,"Error","OK"))</f>
        <v>OK</v>
      </c>
      <c r="M35" s="54" t="str">
        <f>IF('Data for submission '!M35="","No Data",IF('Data for submission '!M35&lt;0,"Error","OK"))</f>
        <v>OK</v>
      </c>
      <c r="N35" s="56" t="str">
        <f>IF('Data for submission '!N35="","No Data",IF('Data for submission '!N35&lt;0,"Error","OK"))</f>
        <v>OK</v>
      </c>
      <c r="O35" s="54" t="str">
        <f>IF('Data for submission '!O35="","No Data",IF('Data for submission '!O35&lt;0,"Error","OK"))</f>
        <v>OK</v>
      </c>
      <c r="P35" s="56" t="str">
        <f>IF('Data for submission '!P35="","No Data",IF('Data for submission '!P35&lt;0,"Error","OK"))</f>
        <v>OK</v>
      </c>
      <c r="Q35" s="54" t="str">
        <f>IF('Data for submission '!Q35="","No Data",IF('Data for submission '!Q35&lt;0,"Error","OK"))</f>
        <v>OK</v>
      </c>
      <c r="R35" s="102"/>
      <c r="S35" s="1" t="s">
        <v>21</v>
      </c>
      <c r="T35" s="1" t="s">
        <v>58</v>
      </c>
      <c r="U35" s="1"/>
      <c r="V35" s="1"/>
    </row>
    <row r="36" spans="1:22" ht="14.25" x14ac:dyDescent="0.2">
      <c r="A36" s="170"/>
      <c r="B36" s="172"/>
      <c r="C36" s="78">
        <v>18</v>
      </c>
      <c r="D36" s="57" t="s">
        <v>20</v>
      </c>
      <c r="E36" s="57" t="s">
        <v>1</v>
      </c>
      <c r="F36" s="56" t="str">
        <f>IF('Data for submission '!F36="","No Data",IF('Data for submission '!F36&lt;0,"Error","OK"))</f>
        <v>OK</v>
      </c>
      <c r="G36" s="54" t="str">
        <f>IF('Data for submission '!G36="","No Data",IF('Data for submission '!G36&lt;0,"Error","OK"))</f>
        <v>OK</v>
      </c>
      <c r="H36" s="56" t="str">
        <f>IF('Data for submission '!H36="","No Data",IF('Data for submission '!H36&lt;0,"Error","OK"))</f>
        <v>OK</v>
      </c>
      <c r="I36" s="54" t="str">
        <f>IF('Data for submission '!I36="","No Data",IF('Data for submission '!I36&lt;0,"Error","OK"))</f>
        <v>OK</v>
      </c>
      <c r="J36" s="56" t="str">
        <f>IF('Data for submission '!J36="","No Data",IF('Data for submission '!J36&lt;0,"Error","OK"))</f>
        <v>OK</v>
      </c>
      <c r="K36" s="54" t="str">
        <f>IF('Data for submission '!K36="","No Data",IF('Data for submission '!K36&lt;0,"Error","OK"))</f>
        <v>OK</v>
      </c>
      <c r="L36" s="56" t="str">
        <f>IF('Data for submission '!L36="","No Data",IF('Data for submission '!L36&lt;0,"Error","OK"))</f>
        <v>OK</v>
      </c>
      <c r="M36" s="54" t="str">
        <f>IF('Data for submission '!M36="","No Data",IF('Data for submission '!M36&lt;0,"Error","OK"))</f>
        <v>OK</v>
      </c>
      <c r="N36" s="56" t="str">
        <f>IF('Data for submission '!N36="","No Data",IF('Data for submission '!N36&lt;0,"Error","OK"))</f>
        <v>OK</v>
      </c>
      <c r="O36" s="54" t="str">
        <f>IF('Data for submission '!O36="","No Data",IF('Data for submission '!O36&lt;0,"Error","OK"))</f>
        <v>OK</v>
      </c>
      <c r="P36" s="56" t="str">
        <f>IF('Data for submission '!P36="","No Data",IF('Data for submission '!P36&lt;0,"Error","OK"))</f>
        <v>OK</v>
      </c>
      <c r="Q36" s="54" t="str">
        <f>IF('Data for submission '!Q36="","No Data",IF('Data for submission '!Q36&lt;0,"Error","OK"))</f>
        <v>OK</v>
      </c>
      <c r="R36" s="102"/>
      <c r="S36" s="1" t="s">
        <v>20</v>
      </c>
      <c r="T36" s="1" t="s">
        <v>58</v>
      </c>
      <c r="U36" s="1"/>
      <c r="V36" s="1"/>
    </row>
    <row r="37" spans="1:22" ht="14.25" x14ac:dyDescent="0.2">
      <c r="A37" s="170"/>
      <c r="B37" s="172"/>
      <c r="C37" s="78">
        <v>19</v>
      </c>
      <c r="D37" s="57" t="s">
        <v>19</v>
      </c>
      <c r="E37" s="57" t="s">
        <v>1</v>
      </c>
      <c r="F37" s="56" t="str">
        <f>IF('Data for submission '!F37="","No Data",IF('Data for submission '!F37&lt;0,"Error","OK"))</f>
        <v>OK</v>
      </c>
      <c r="G37" s="54" t="str">
        <f>IF('Data for submission '!G37="","No Data",IF('Data for submission '!G37&lt;0,"Error","OK"))</f>
        <v>OK</v>
      </c>
      <c r="H37" s="56" t="str">
        <f>IF('Data for submission '!H37="","No Data",IF('Data for submission '!H37&lt;0,"Error","OK"))</f>
        <v>OK</v>
      </c>
      <c r="I37" s="54" t="str">
        <f>IF('Data for submission '!I37="","No Data",IF('Data for submission '!I37&lt;0,"Error","OK"))</f>
        <v>OK</v>
      </c>
      <c r="J37" s="56" t="str">
        <f>IF('Data for submission '!J37="","No Data",IF('Data for submission '!J37&lt;0,"Error","OK"))</f>
        <v>OK</v>
      </c>
      <c r="K37" s="54" t="str">
        <f>IF('Data for submission '!K37="","No Data",IF('Data for submission '!K37&lt;0,"Error","OK"))</f>
        <v>OK</v>
      </c>
      <c r="L37" s="56" t="str">
        <f>IF('Data for submission '!L37="","No Data",IF('Data for submission '!L37&lt;0,"Error","OK"))</f>
        <v>OK</v>
      </c>
      <c r="M37" s="54" t="str">
        <f>IF('Data for submission '!M37="","No Data",IF('Data for submission '!M37&lt;0,"Error","OK"))</f>
        <v>OK</v>
      </c>
      <c r="N37" s="56" t="str">
        <f>IF('Data for submission '!N37="","No Data",IF('Data for submission '!N37&lt;0,"Error","OK"))</f>
        <v>OK</v>
      </c>
      <c r="O37" s="54" t="str">
        <f>IF('Data for submission '!O37="","No Data",IF('Data for submission '!O37&lt;0,"Error","OK"))</f>
        <v>OK</v>
      </c>
      <c r="P37" s="56" t="str">
        <f>IF('Data for submission '!P37="","No Data",IF('Data for submission '!P37&lt;0,"Error","OK"))</f>
        <v>OK</v>
      </c>
      <c r="Q37" s="54" t="str">
        <f>IF('Data for submission '!Q37="","No Data",IF('Data for submission '!Q37&lt;0,"Error","OK"))</f>
        <v>OK</v>
      </c>
      <c r="R37" s="102"/>
      <c r="S37" s="1" t="s">
        <v>19</v>
      </c>
      <c r="T37" s="1" t="s">
        <v>58</v>
      </c>
      <c r="U37" s="1"/>
      <c r="V37" s="1"/>
    </row>
    <row r="38" spans="1:22" ht="14.25" x14ac:dyDescent="0.2">
      <c r="A38" s="170"/>
      <c r="B38" s="172"/>
      <c r="C38" s="78">
        <v>20</v>
      </c>
      <c r="D38" s="57" t="s">
        <v>18</v>
      </c>
      <c r="E38" s="57" t="s">
        <v>1</v>
      </c>
      <c r="F38" s="56" t="str">
        <f>IF('Data for submission '!F38="","No Data",IF('Data for submission '!F38&lt;0,"Error","OK"))</f>
        <v>OK</v>
      </c>
      <c r="G38" s="54" t="str">
        <f>IF('Data for submission '!G38="","No Data",IF('Data for submission '!G38&lt;0,"Error","OK"))</f>
        <v>OK</v>
      </c>
      <c r="H38" s="56" t="str">
        <f>IF('Data for submission '!H38="","No Data",IF('Data for submission '!H38&lt;0,"Error","OK"))</f>
        <v>OK</v>
      </c>
      <c r="I38" s="54" t="str">
        <f>IF('Data for submission '!I38="","No Data",IF('Data for submission '!I38&lt;0,"Error","OK"))</f>
        <v>OK</v>
      </c>
      <c r="J38" s="56" t="str">
        <f>IF('Data for submission '!J38="","No Data",IF('Data for submission '!J38&lt;0,"Error","OK"))</f>
        <v>OK</v>
      </c>
      <c r="K38" s="54" t="str">
        <f>IF('Data for submission '!K38="","No Data",IF('Data for submission '!K38&lt;0,"Error","OK"))</f>
        <v>OK</v>
      </c>
      <c r="L38" s="56" t="str">
        <f>IF('Data for submission '!L38="","No Data",IF('Data for submission '!L38&lt;0,"Error","OK"))</f>
        <v>OK</v>
      </c>
      <c r="M38" s="54" t="str">
        <f>IF('Data for submission '!M38="","No Data",IF('Data for submission '!M38&lt;0,"Error","OK"))</f>
        <v>OK</v>
      </c>
      <c r="N38" s="56" t="str">
        <f>IF('Data for submission '!N38="","No Data",IF('Data for submission '!N38&lt;0,"Error","OK"))</f>
        <v>OK</v>
      </c>
      <c r="O38" s="54" t="str">
        <f>IF('Data for submission '!O38="","No Data",IF('Data for submission '!O38&lt;0,"Error","OK"))</f>
        <v>OK</v>
      </c>
      <c r="P38" s="56" t="str">
        <f>IF('Data for submission '!P38="","No Data",IF('Data for submission '!P38&lt;0,"Error","OK"))</f>
        <v>OK</v>
      </c>
      <c r="Q38" s="54" t="str">
        <f>IF('Data for submission '!Q38="","No Data",IF('Data for submission '!Q38&lt;0,"Error","OK"))</f>
        <v>OK</v>
      </c>
      <c r="R38" s="102"/>
      <c r="S38" s="1" t="s">
        <v>18</v>
      </c>
      <c r="T38" s="1" t="s">
        <v>58</v>
      </c>
      <c r="U38" s="1"/>
      <c r="V38" s="1"/>
    </row>
    <row r="39" spans="1:22" ht="14.25" x14ac:dyDescent="0.2">
      <c r="A39" s="170"/>
      <c r="B39" s="172"/>
      <c r="C39" s="78">
        <v>21</v>
      </c>
      <c r="D39" s="57" t="s">
        <v>17</v>
      </c>
      <c r="E39" s="57" t="s">
        <v>1</v>
      </c>
      <c r="F39" s="56" t="str">
        <f>IF('Data for submission '!F39="","No Data",IF('Data for submission '!F39&lt;0,"Error","OK"))</f>
        <v>OK</v>
      </c>
      <c r="G39" s="54" t="str">
        <f>IF('Data for submission '!G39="","No Data",IF('Data for submission '!G39&lt;0,"Error","OK"))</f>
        <v>OK</v>
      </c>
      <c r="H39" s="56" t="str">
        <f>IF('Data for submission '!H39="","No Data",IF('Data for submission '!H39&lt;0,"Error","OK"))</f>
        <v>OK</v>
      </c>
      <c r="I39" s="54" t="str">
        <f>IF('Data for submission '!I39="","No Data",IF('Data for submission '!I39&lt;0,"Error","OK"))</f>
        <v>OK</v>
      </c>
      <c r="J39" s="56" t="str">
        <f>IF('Data for submission '!J39="","No Data",IF('Data for submission '!J39&lt;0,"Error","OK"))</f>
        <v>OK</v>
      </c>
      <c r="K39" s="54" t="str">
        <f>IF('Data for submission '!K39="","No Data",IF('Data for submission '!K39&lt;0,"Error","OK"))</f>
        <v>OK</v>
      </c>
      <c r="L39" s="56" t="str">
        <f>IF('Data for submission '!L39="","No Data",IF('Data for submission '!L39&lt;0,"Error","OK"))</f>
        <v>OK</v>
      </c>
      <c r="M39" s="54" t="str">
        <f>IF('Data for submission '!M39="","No Data",IF('Data for submission '!M39&lt;0,"Error","OK"))</f>
        <v>OK</v>
      </c>
      <c r="N39" s="56" t="str">
        <f>IF('Data for submission '!N39="","No Data",IF('Data for submission '!N39&lt;0,"Error","OK"))</f>
        <v>OK</v>
      </c>
      <c r="O39" s="54" t="str">
        <f>IF('Data for submission '!O39="","No Data",IF('Data for submission '!O39&lt;0,"Error","OK"))</f>
        <v>OK</v>
      </c>
      <c r="P39" s="56" t="str">
        <f>IF('Data for submission '!P39="","No Data",IF('Data for submission '!P39&lt;0,"Error","OK"))</f>
        <v>OK</v>
      </c>
      <c r="Q39" s="54" t="str">
        <f>IF('Data for submission '!Q39="","No Data",IF('Data for submission '!Q39&lt;0,"Error","OK"))</f>
        <v>OK</v>
      </c>
      <c r="R39" s="102"/>
      <c r="S39" s="1" t="s">
        <v>17</v>
      </c>
      <c r="T39" s="1" t="s">
        <v>58</v>
      </c>
      <c r="U39" s="1"/>
      <c r="V39" s="1"/>
    </row>
    <row r="40" spans="1:22" ht="14.25" x14ac:dyDescent="0.2">
      <c r="A40" s="170"/>
      <c r="B40" s="172"/>
      <c r="C40" s="78">
        <v>22</v>
      </c>
      <c r="D40" s="57" t="s">
        <v>16</v>
      </c>
      <c r="E40" s="57" t="s">
        <v>1</v>
      </c>
      <c r="F40" s="56" t="str">
        <f>IF('Data for submission '!F40="","No Data",IF('Data for submission '!F40&lt;0,"Error","OK"))</f>
        <v>OK</v>
      </c>
      <c r="G40" s="54" t="str">
        <f>IF('Data for submission '!G40="","No Data",IF('Data for submission '!G40&lt;0,"Error","OK"))</f>
        <v>OK</v>
      </c>
      <c r="H40" s="56" t="str">
        <f>IF('Data for submission '!H40="","No Data",IF('Data for submission '!H40&lt;0,"Error","OK"))</f>
        <v>OK</v>
      </c>
      <c r="I40" s="54" t="str">
        <f>IF('Data for submission '!I40="","No Data",IF('Data for submission '!I40&lt;0,"Error","OK"))</f>
        <v>OK</v>
      </c>
      <c r="J40" s="56" t="str">
        <f>IF('Data for submission '!J40="","No Data",IF('Data for submission '!J40&lt;0,"Error","OK"))</f>
        <v>OK</v>
      </c>
      <c r="K40" s="54" t="str">
        <f>IF('Data for submission '!K40="","No Data",IF('Data for submission '!K40&lt;0,"Error","OK"))</f>
        <v>OK</v>
      </c>
      <c r="L40" s="56" t="str">
        <f>IF('Data for submission '!L40="","No Data",IF('Data for submission '!L40&lt;0,"Error","OK"))</f>
        <v>OK</v>
      </c>
      <c r="M40" s="54" t="str">
        <f>IF('Data for submission '!M40="","No Data",IF('Data for submission '!M40&lt;0,"Error","OK"))</f>
        <v>OK</v>
      </c>
      <c r="N40" s="56" t="str">
        <f>IF('Data for submission '!N40="","No Data",IF('Data for submission '!N40&lt;0,"Error","OK"))</f>
        <v>OK</v>
      </c>
      <c r="O40" s="54" t="str">
        <f>IF('Data for submission '!O40="","No Data",IF('Data for submission '!O40&lt;0,"Error","OK"))</f>
        <v>OK</v>
      </c>
      <c r="P40" s="56" t="str">
        <f>IF('Data for submission '!P40="","No Data",IF('Data for submission '!P40&lt;0,"Error","OK"))</f>
        <v>OK</v>
      </c>
      <c r="Q40" s="54" t="str">
        <f>IF('Data for submission '!Q40="","No Data",IF('Data for submission '!Q40&lt;0,"Error","OK"))</f>
        <v>OK</v>
      </c>
      <c r="R40" s="102"/>
      <c r="S40" s="1" t="s">
        <v>16</v>
      </c>
      <c r="T40" s="1" t="s">
        <v>58</v>
      </c>
      <c r="U40" s="1"/>
      <c r="V40" s="1"/>
    </row>
    <row r="41" spans="1:22" ht="14.25" x14ac:dyDescent="0.2">
      <c r="A41" s="170"/>
      <c r="B41" s="172"/>
      <c r="C41" s="78">
        <v>23</v>
      </c>
      <c r="D41" s="76" t="s">
        <v>15</v>
      </c>
      <c r="E41" s="76" t="s">
        <v>1</v>
      </c>
      <c r="F41" s="56" t="str">
        <f>IF('Data for submission '!F41="","No Data",IF('Data for submission '!F41&lt;0,"Error","OK"))</f>
        <v>OK</v>
      </c>
      <c r="G41" s="54" t="str">
        <f>IF('Data for submission '!G41="","No Data",IF('Data for submission '!G41&lt;0,"Error","OK"))</f>
        <v>OK</v>
      </c>
      <c r="H41" s="56" t="str">
        <f>IF('Data for submission '!H41="","No Data",IF('Data for submission '!H41&lt;0,"Error","OK"))</f>
        <v>OK</v>
      </c>
      <c r="I41" s="54" t="str">
        <f>IF('Data for submission '!I41="","No Data",IF('Data for submission '!I41&lt;0,"Error","OK"))</f>
        <v>OK</v>
      </c>
      <c r="J41" s="56" t="str">
        <f>IF('Data for submission '!J41="","No Data",IF('Data for submission '!J41&lt;0,"Error","OK"))</f>
        <v>OK</v>
      </c>
      <c r="K41" s="54" t="str">
        <f>IF('Data for submission '!K41="","No Data",IF('Data for submission '!K41&lt;0,"Error","OK"))</f>
        <v>OK</v>
      </c>
      <c r="L41" s="56" t="str">
        <f>IF('Data for submission '!L41="","No Data",IF('Data for submission '!L41&lt;0,"Error","OK"))</f>
        <v>OK</v>
      </c>
      <c r="M41" s="54" t="str">
        <f>IF('Data for submission '!M41="","No Data",IF('Data for submission '!M41&lt;0,"Error","OK"))</f>
        <v>OK</v>
      </c>
      <c r="N41" s="56" t="str">
        <f>IF('Data for submission '!N41="","No Data",IF('Data for submission '!N41&lt;0,"Error","OK"))</f>
        <v>OK</v>
      </c>
      <c r="O41" s="54" t="str">
        <f>IF('Data for submission '!O41="","No Data",IF('Data for submission '!O41&lt;0,"Error","OK"))</f>
        <v>OK</v>
      </c>
      <c r="P41" s="56" t="str">
        <f>IF('Data for submission '!P41="","No Data",IF('Data for submission '!P41&lt;0,"Error","OK"))</f>
        <v>OK</v>
      </c>
      <c r="Q41" s="54" t="str">
        <f>IF('Data for submission '!Q41="","No Data",IF('Data for submission '!Q41&lt;0,"Error","OK"))</f>
        <v>OK</v>
      </c>
      <c r="R41" s="102"/>
      <c r="S41" s="1" t="s">
        <v>60</v>
      </c>
      <c r="T41" s="1" t="s">
        <v>58</v>
      </c>
      <c r="U41" s="1"/>
      <c r="V41" s="1"/>
    </row>
    <row r="42" spans="1:22" ht="14.25" x14ac:dyDescent="0.2">
      <c r="A42" s="170"/>
      <c r="B42" s="172"/>
      <c r="C42" s="78">
        <v>24</v>
      </c>
      <c r="D42" s="76" t="s">
        <v>14</v>
      </c>
      <c r="E42" s="76" t="s">
        <v>1</v>
      </c>
      <c r="F42" s="56" t="str">
        <f>IF('Data for submission '!F42="","No Data",IF('Data for submission '!F42&lt;0,"Error","OK"))</f>
        <v>OK</v>
      </c>
      <c r="G42" s="54" t="str">
        <f>IF('Data for submission '!G42="","No Data",IF('Data for submission '!G42&lt;0,"Error","OK"))</f>
        <v>OK</v>
      </c>
      <c r="H42" s="56" t="str">
        <f>IF('Data for submission '!H42="","No Data",IF('Data for submission '!H42&lt;0,"Error","OK"))</f>
        <v>OK</v>
      </c>
      <c r="I42" s="54" t="str">
        <f>IF('Data for submission '!I42="","No Data",IF('Data for submission '!I42&lt;0,"Error","OK"))</f>
        <v>OK</v>
      </c>
      <c r="J42" s="56" t="str">
        <f>IF('Data for submission '!J42="","No Data",IF('Data for submission '!J42&lt;0,"Error","OK"))</f>
        <v>OK</v>
      </c>
      <c r="K42" s="54" t="str">
        <f>IF('Data for submission '!K42="","No Data",IF('Data for submission '!K42&lt;0,"Error","OK"))</f>
        <v>OK</v>
      </c>
      <c r="L42" s="56" t="str">
        <f>IF('Data for submission '!L42="","No Data",IF('Data for submission '!L42&lt;0,"Error","OK"))</f>
        <v>OK</v>
      </c>
      <c r="M42" s="54" t="str">
        <f>IF('Data for submission '!M42="","No Data",IF('Data for submission '!M42&lt;0,"Error","OK"))</f>
        <v>OK</v>
      </c>
      <c r="N42" s="56" t="str">
        <f>IF('Data for submission '!N42="","No Data",IF('Data for submission '!N42&lt;0,"Error","OK"))</f>
        <v>OK</v>
      </c>
      <c r="O42" s="54" t="str">
        <f>IF('Data for submission '!O42="","No Data",IF('Data for submission '!O42&lt;0,"Error","OK"))</f>
        <v>OK</v>
      </c>
      <c r="P42" s="56" t="str">
        <f>IF('Data for submission '!P42="","No Data",IF('Data for submission '!P42&lt;0,"Error","OK"))</f>
        <v>OK</v>
      </c>
      <c r="Q42" s="54" t="str">
        <f>IF('Data for submission '!Q42="","No Data",IF('Data for submission '!Q42&lt;0,"Error","OK"))</f>
        <v>OK</v>
      </c>
      <c r="R42" s="102"/>
      <c r="S42" s="1" t="s">
        <v>61</v>
      </c>
      <c r="T42" s="1" t="s">
        <v>58</v>
      </c>
      <c r="U42" s="1"/>
      <c r="V42" s="1"/>
    </row>
    <row r="43" spans="1:22" ht="14.25" x14ac:dyDescent="0.2">
      <c r="A43" s="170"/>
      <c r="B43" s="172"/>
      <c r="C43" s="78">
        <v>25</v>
      </c>
      <c r="D43" s="76" t="s">
        <v>13</v>
      </c>
      <c r="E43" s="76" t="s">
        <v>1</v>
      </c>
      <c r="F43" s="56" t="str">
        <f>IF('Data for submission '!F43="","No Data",IF('Data for submission '!F43&lt;0,"Error","OK"))</f>
        <v>OK</v>
      </c>
      <c r="G43" s="54" t="str">
        <f>IF('Data for submission '!G43="","No Data",IF('Data for submission '!G43&lt;0,"Error","OK"))</f>
        <v>OK</v>
      </c>
      <c r="H43" s="56" t="str">
        <f>IF('Data for submission '!H43="","No Data",IF('Data for submission '!H43&lt;0,"Error","OK"))</f>
        <v>OK</v>
      </c>
      <c r="I43" s="54" t="str">
        <f>IF('Data for submission '!I43="","No Data",IF('Data for submission '!I43&lt;0,"Error","OK"))</f>
        <v>OK</v>
      </c>
      <c r="J43" s="56" t="str">
        <f>IF('Data for submission '!J43="","No Data",IF('Data for submission '!J43&lt;0,"Error","OK"))</f>
        <v>OK</v>
      </c>
      <c r="K43" s="54" t="str">
        <f>IF('Data for submission '!K43="","No Data",IF('Data for submission '!K43&lt;0,"Error","OK"))</f>
        <v>OK</v>
      </c>
      <c r="L43" s="56" t="str">
        <f>IF('Data for submission '!L43="","No Data",IF('Data for submission '!L43&lt;0,"Error","OK"))</f>
        <v>OK</v>
      </c>
      <c r="M43" s="54" t="str">
        <f>IF('Data for submission '!M43="","No Data",IF('Data for submission '!M43&lt;0,"Error","OK"))</f>
        <v>OK</v>
      </c>
      <c r="N43" s="56" t="str">
        <f>IF('Data for submission '!N43="","No Data",IF('Data for submission '!N43&lt;0,"Error","OK"))</f>
        <v>OK</v>
      </c>
      <c r="O43" s="54" t="str">
        <f>IF('Data for submission '!O43="","No Data",IF('Data for submission '!O43&lt;0,"Error","OK"))</f>
        <v>OK</v>
      </c>
      <c r="P43" s="56" t="str">
        <f>IF('Data for submission '!P43="","No Data",IF('Data for submission '!P43&lt;0,"Error","OK"))</f>
        <v>OK</v>
      </c>
      <c r="Q43" s="54" t="str">
        <f>IF('Data for submission '!Q43="","No Data",IF('Data for submission '!Q43&lt;0,"Error","OK"))</f>
        <v>OK</v>
      </c>
      <c r="R43" s="102"/>
      <c r="S43" s="1" t="s">
        <v>63</v>
      </c>
      <c r="T43" s="1" t="s">
        <v>58</v>
      </c>
      <c r="U43" s="1"/>
      <c r="V43" s="1"/>
    </row>
    <row r="44" spans="1:22" ht="14.25" x14ac:dyDescent="0.2">
      <c r="A44" s="170"/>
      <c r="B44" s="172"/>
      <c r="C44" s="78">
        <v>26</v>
      </c>
      <c r="D44" s="76" t="s">
        <v>12</v>
      </c>
      <c r="E44" s="76" t="s">
        <v>1</v>
      </c>
      <c r="F44" s="56" t="str">
        <f>IF('Data for submission '!F44="","No Data",IF('Data for submission '!F44&lt;0,"Error","OK"))</f>
        <v>OK</v>
      </c>
      <c r="G44" s="54" t="str">
        <f>IF('Data for submission '!G44="","No Data",IF('Data for submission '!G44&lt;0,"Error","OK"))</f>
        <v>OK</v>
      </c>
      <c r="H44" s="56" t="str">
        <f>IF('Data for submission '!H44="","No Data",IF('Data for submission '!H44&lt;0,"Error","OK"))</f>
        <v>OK</v>
      </c>
      <c r="I44" s="54" t="str">
        <f>IF('Data for submission '!I44="","No Data",IF('Data for submission '!I44&lt;0,"Error","OK"))</f>
        <v>OK</v>
      </c>
      <c r="J44" s="56" t="str">
        <f>IF('Data for submission '!J44="","No Data",IF('Data for submission '!J44&lt;0,"Error","OK"))</f>
        <v>OK</v>
      </c>
      <c r="K44" s="54" t="str">
        <f>IF('Data for submission '!K44="","No Data",IF('Data for submission '!K44&lt;0,"Error","OK"))</f>
        <v>OK</v>
      </c>
      <c r="L44" s="56" t="str">
        <f>IF('Data for submission '!L44="","No Data",IF('Data for submission '!L44&lt;0,"Error","OK"))</f>
        <v>OK</v>
      </c>
      <c r="M44" s="54" t="str">
        <f>IF('Data for submission '!M44="","No Data",IF('Data for submission '!M44&lt;0,"Error","OK"))</f>
        <v>OK</v>
      </c>
      <c r="N44" s="56" t="str">
        <f>IF('Data for submission '!N44="","No Data",IF('Data for submission '!N44&lt;0,"Error","OK"))</f>
        <v>OK</v>
      </c>
      <c r="O44" s="54" t="str">
        <f>IF('Data for submission '!O44="","No Data",IF('Data for submission '!O44&lt;0,"Error","OK"))</f>
        <v>OK</v>
      </c>
      <c r="P44" s="56" t="str">
        <f>IF('Data for submission '!P44="","No Data",IF('Data for submission '!P44&lt;0,"Error","OK"))</f>
        <v>OK</v>
      </c>
      <c r="Q44" s="54" t="str">
        <f>IF('Data for submission '!Q44="","No Data",IF('Data for submission '!Q44&lt;0,"Error","OK"))</f>
        <v>OK</v>
      </c>
      <c r="R44" s="102"/>
      <c r="S44" s="1" t="s">
        <v>64</v>
      </c>
      <c r="T44" s="1" t="s">
        <v>58</v>
      </c>
      <c r="U44" s="1"/>
      <c r="V44" s="1"/>
    </row>
    <row r="45" spans="1:22" ht="14.25" x14ac:dyDescent="0.2">
      <c r="A45" s="170"/>
      <c r="B45" s="172"/>
      <c r="C45" s="78">
        <v>27</v>
      </c>
      <c r="D45" s="76" t="s">
        <v>11</v>
      </c>
      <c r="E45" s="76" t="s">
        <v>1</v>
      </c>
      <c r="F45" s="56" t="str">
        <f>IF('Data for submission '!F45="","No Data",IF('Data for submission '!F45&lt;0,"Error","OK"))</f>
        <v>OK</v>
      </c>
      <c r="G45" s="54" t="str">
        <f>IF('Data for submission '!G45="","No Data",IF('Data for submission '!G45&lt;0,"Error","OK"))</f>
        <v>OK</v>
      </c>
      <c r="H45" s="56" t="str">
        <f>IF('Data for submission '!H45="","No Data",IF('Data for submission '!H45&lt;0,"Error","OK"))</f>
        <v>OK</v>
      </c>
      <c r="I45" s="54" t="str">
        <f>IF('Data for submission '!I45="","No Data",IF('Data for submission '!I45&lt;0,"Error","OK"))</f>
        <v>OK</v>
      </c>
      <c r="J45" s="56" t="str">
        <f>IF('Data for submission '!J45="","No Data",IF('Data for submission '!J45&lt;0,"Error","OK"))</f>
        <v>OK</v>
      </c>
      <c r="K45" s="54" t="str">
        <f>IF('Data for submission '!K45="","No Data",IF('Data for submission '!K45&lt;0,"Error","OK"))</f>
        <v>OK</v>
      </c>
      <c r="L45" s="56" t="str">
        <f>IF('Data for submission '!L45="","No Data",IF('Data for submission '!L45&lt;0,"Error","OK"))</f>
        <v>OK</v>
      </c>
      <c r="M45" s="54" t="str">
        <f>IF('Data for submission '!M45="","No Data",IF('Data for submission '!M45&lt;0,"Error","OK"))</f>
        <v>OK</v>
      </c>
      <c r="N45" s="56" t="str">
        <f>IF('Data for submission '!N45="","No Data",IF('Data for submission '!N45&lt;0,"Error","OK"))</f>
        <v>OK</v>
      </c>
      <c r="O45" s="54" t="str">
        <f>IF('Data for submission '!O45="","No Data",IF('Data for submission '!O45&lt;0,"Error","OK"))</f>
        <v>OK</v>
      </c>
      <c r="P45" s="56" t="str">
        <f>IF('Data for submission '!P45="","No Data",IF('Data for submission '!P45&lt;0,"Error","OK"))</f>
        <v>OK</v>
      </c>
      <c r="Q45" s="54" t="str">
        <f>IF('Data for submission '!Q45="","No Data",IF('Data for submission '!Q45&lt;0,"Error","OK"))</f>
        <v>OK</v>
      </c>
      <c r="R45" s="102"/>
      <c r="S45" s="1" t="s">
        <v>11</v>
      </c>
      <c r="T45" s="1" t="s">
        <v>58</v>
      </c>
      <c r="U45" s="1"/>
      <c r="V45" s="1"/>
    </row>
    <row r="46" spans="1:22" ht="14.25" x14ac:dyDescent="0.2">
      <c r="A46" s="170"/>
      <c r="B46" s="172"/>
      <c r="C46" s="78">
        <v>28</v>
      </c>
      <c r="D46" s="76" t="s">
        <v>10</v>
      </c>
      <c r="E46" s="76" t="s">
        <v>1</v>
      </c>
      <c r="F46" s="56" t="str">
        <f>IF('Data for submission '!F46="","No Data",IF('Data for submission '!F46&lt;0,"Error","OK"))</f>
        <v>OK</v>
      </c>
      <c r="G46" s="54" t="str">
        <f>IF('Data for submission '!G46="","No Data",IF('Data for submission '!G46&lt;0,"Error","OK"))</f>
        <v>OK</v>
      </c>
      <c r="H46" s="56" t="str">
        <f>IF('Data for submission '!H46="","No Data",IF('Data for submission '!H46&lt;0,"Error","OK"))</f>
        <v>OK</v>
      </c>
      <c r="I46" s="54" t="str">
        <f>IF('Data for submission '!I46="","No Data",IF('Data for submission '!I46&lt;0,"Error","OK"))</f>
        <v>OK</v>
      </c>
      <c r="J46" s="56" t="str">
        <f>IF('Data for submission '!J46="","No Data",IF('Data for submission '!J46&lt;0,"Error","OK"))</f>
        <v>OK</v>
      </c>
      <c r="K46" s="54" t="str">
        <f>IF('Data for submission '!K46="","No Data",IF('Data for submission '!K46&lt;0,"Error","OK"))</f>
        <v>OK</v>
      </c>
      <c r="L46" s="56" t="str">
        <f>IF('Data for submission '!L46="","No Data",IF('Data for submission '!L46&lt;0,"Error","OK"))</f>
        <v>OK</v>
      </c>
      <c r="M46" s="54" t="str">
        <f>IF('Data for submission '!M46="","No Data",IF('Data for submission '!M46&lt;0,"Error","OK"))</f>
        <v>OK</v>
      </c>
      <c r="N46" s="56" t="str">
        <f>IF('Data for submission '!N46="","No Data",IF('Data for submission '!N46&lt;0,"Error","OK"))</f>
        <v>OK</v>
      </c>
      <c r="O46" s="54" t="str">
        <f>IF('Data for submission '!O46="","No Data",IF('Data for submission '!O46&lt;0,"Error","OK"))</f>
        <v>OK</v>
      </c>
      <c r="P46" s="56" t="str">
        <f>IF('Data for submission '!P46="","No Data",IF('Data for submission '!P46&lt;0,"Error","OK"))</f>
        <v>OK</v>
      </c>
      <c r="Q46" s="54" t="str">
        <f>IF('Data for submission '!Q46="","No Data",IF('Data for submission '!Q46&lt;0,"Error","OK"))</f>
        <v>OK</v>
      </c>
      <c r="R46" s="102"/>
      <c r="S46" s="1" t="s">
        <v>10</v>
      </c>
      <c r="T46" s="1" t="s">
        <v>58</v>
      </c>
      <c r="U46" s="1"/>
      <c r="V46" s="1"/>
    </row>
    <row r="47" spans="1:22" ht="14.25" x14ac:dyDescent="0.2">
      <c r="A47" s="170"/>
      <c r="B47" s="172"/>
      <c r="C47" s="78"/>
      <c r="D47" s="105" t="s">
        <v>9</v>
      </c>
      <c r="E47" s="106"/>
      <c r="F47" s="165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7"/>
      <c r="R47" s="74"/>
      <c r="S47" s="1"/>
      <c r="T47" s="1"/>
      <c r="U47" s="1"/>
      <c r="V47" s="1"/>
    </row>
    <row r="48" spans="1:22" ht="14.25" x14ac:dyDescent="0.2">
      <c r="A48" s="170"/>
      <c r="B48" s="172"/>
      <c r="C48" s="78">
        <v>29</v>
      </c>
      <c r="D48" s="76" t="s">
        <v>8</v>
      </c>
      <c r="E48" s="76" t="s">
        <v>1</v>
      </c>
      <c r="F48" s="56" t="str">
        <f>IF('Data for submission '!F48="","No Data",IF('Data for submission '!F48&lt;0,"Error","OK"))</f>
        <v>OK</v>
      </c>
      <c r="G48" s="54" t="str">
        <f>IF('Data for submission '!G48="","No Data",IF('Data for submission '!G48&lt;0,"Error","OK"))</f>
        <v>OK</v>
      </c>
      <c r="H48" s="56" t="str">
        <f>IF('Data for submission '!H48="","No Data",IF('Data for submission '!H48&lt;0,"Error","OK"))</f>
        <v>OK</v>
      </c>
      <c r="I48" s="54" t="str">
        <f>IF('Data for submission '!I48="","No Data",IF('Data for submission '!I48&lt;0,"Error","OK"))</f>
        <v>OK</v>
      </c>
      <c r="J48" s="56" t="str">
        <f>IF('Data for submission '!J48="","No Data",IF('Data for submission '!J48&lt;0,"Error","OK"))</f>
        <v>OK</v>
      </c>
      <c r="K48" s="54" t="str">
        <f>IF('Data for submission '!K48="","No Data",IF('Data for submission '!K48&lt;0,"Error","OK"))</f>
        <v>OK</v>
      </c>
      <c r="L48" s="56" t="str">
        <f>IF('Data for submission '!L48="","No Data",IF('Data for submission '!L48&lt;0,"Error","OK"))</f>
        <v>OK</v>
      </c>
      <c r="M48" s="54" t="str">
        <f>IF('Data for submission '!M48="","No Data",IF('Data for submission '!M48&lt;0,"Error","OK"))</f>
        <v>OK</v>
      </c>
      <c r="N48" s="56" t="str">
        <f>IF('Data for submission '!N48="","No Data",IF('Data for submission '!N48&lt;0,"Error","OK"))</f>
        <v>OK</v>
      </c>
      <c r="O48" s="54" t="str">
        <f>IF('Data for submission '!O48="","No Data",IF('Data for submission '!O48&lt;0,"Error","OK"))</f>
        <v>OK</v>
      </c>
      <c r="P48" s="56" t="str">
        <f>IF('Data for submission '!P48="","No Data",IF('Data for submission '!P48&lt;0,"Error","OK"))</f>
        <v>OK</v>
      </c>
      <c r="Q48" s="54" t="str">
        <f>IF('Data for submission '!Q48="","No Data",IF('Data for submission '!Q48&lt;0,"Error","OK"))</f>
        <v>OK</v>
      </c>
      <c r="R48" s="102"/>
      <c r="S48" s="1" t="s">
        <v>59</v>
      </c>
      <c r="T48" s="1" t="s">
        <v>58</v>
      </c>
      <c r="U48" s="1"/>
      <c r="V48" s="1"/>
    </row>
    <row r="49" spans="1:23" ht="14.25" x14ac:dyDescent="0.2">
      <c r="A49" s="170"/>
      <c r="B49" s="172"/>
      <c r="C49" s="78">
        <v>30</v>
      </c>
      <c r="D49" s="77" t="s">
        <v>41</v>
      </c>
      <c r="E49" s="76" t="s">
        <v>1</v>
      </c>
      <c r="F49" s="58"/>
      <c r="G49" s="54" t="str">
        <f>IF('Data for submission '!G49="","No Data",IF('Data for submission '!G49&lt;0,"Error","OK"))</f>
        <v>OK</v>
      </c>
      <c r="H49" s="58"/>
      <c r="I49" s="54" t="str">
        <f>IF('Data for submission '!I49="","No Data",IF('Data for submission '!I49&lt;0,"Error","OK"))</f>
        <v>OK</v>
      </c>
      <c r="J49" s="58"/>
      <c r="K49" s="54" t="str">
        <f>IF('Data for submission '!K49="","No Data",IF('Data for submission '!K49&lt;0,"Error","OK"))</f>
        <v>OK</v>
      </c>
      <c r="L49" s="58"/>
      <c r="M49" s="54" t="str">
        <f>IF('Data for submission '!M49="","No Data",IF('Data for submission '!M49&lt;0,"Error","OK"))</f>
        <v>OK</v>
      </c>
      <c r="N49" s="58"/>
      <c r="O49" s="54" t="str">
        <f>IF('Data for submission '!O49="","No Data",IF('Data for submission '!O49&lt;0,"Error","OK"))</f>
        <v>OK</v>
      </c>
      <c r="P49" s="58"/>
      <c r="Q49" s="54" t="str">
        <f>IF('Data for submission '!Q49="","No Data",IF('Data for submission '!Q49&lt;0,"Error","OK"))</f>
        <v>OK</v>
      </c>
      <c r="R49" s="103"/>
      <c r="S49" s="1"/>
      <c r="T49" s="1"/>
      <c r="U49" s="1"/>
      <c r="V49" s="1"/>
    </row>
    <row r="50" spans="1:23" ht="14.25" x14ac:dyDescent="0.2">
      <c r="A50" s="170"/>
      <c r="B50" s="172"/>
      <c r="C50" s="78">
        <v>31</v>
      </c>
      <c r="D50" s="76" t="s">
        <v>7</v>
      </c>
      <c r="E50" s="76" t="s">
        <v>1</v>
      </c>
      <c r="F50" s="56" t="str">
        <f>IF('Data for submission '!F50="","No Data",IF('Data for submission '!F50&lt;0,"Error","OK"))</f>
        <v>OK</v>
      </c>
      <c r="G50" s="54" t="str">
        <f>IF('Data for submission '!G50="","No Data",IF('Data for submission '!G50&lt;0,"Error","OK"))</f>
        <v>OK</v>
      </c>
      <c r="H50" s="56" t="str">
        <f>IF('Data for submission '!H50="","No Data",IF('Data for submission '!H50&lt;0,"Error","OK"))</f>
        <v>OK</v>
      </c>
      <c r="I50" s="54" t="str">
        <f>IF('Data for submission '!I50="","No Data",IF('Data for submission '!I50&lt;0,"Error","OK"))</f>
        <v>OK</v>
      </c>
      <c r="J50" s="56" t="str">
        <f>IF('Data for submission '!J50="","No Data",IF('Data for submission '!J50&lt;0,"Error","OK"))</f>
        <v>OK</v>
      </c>
      <c r="K50" s="54" t="str">
        <f>IF('Data for submission '!K50="","No Data",IF('Data for submission '!K50&lt;0,"Error","OK"))</f>
        <v>OK</v>
      </c>
      <c r="L50" s="56" t="str">
        <f>IF('Data for submission '!L50="","No Data",IF('Data for submission '!L50&lt;0,"Error","OK"))</f>
        <v>OK</v>
      </c>
      <c r="M50" s="54" t="str">
        <f>IF('Data for submission '!M50="","No Data",IF('Data for submission '!M50&lt;0,"Error","OK"))</f>
        <v>OK</v>
      </c>
      <c r="N50" s="56" t="str">
        <f>IF('Data for submission '!N50="","No Data",IF('Data for submission '!N50&lt;0,"Error","OK"))</f>
        <v>OK</v>
      </c>
      <c r="O50" s="54" t="str">
        <f>IF('Data for submission '!O50="","No Data",IF('Data for submission '!O50&lt;0,"Error","OK"))</f>
        <v>OK</v>
      </c>
      <c r="P50" s="56" t="str">
        <f>IF('Data for submission '!P50="","No Data",IF('Data for submission '!P50&lt;0,"Error","OK"))</f>
        <v>OK</v>
      </c>
      <c r="Q50" s="54" t="str">
        <f>IF('Data for submission '!Q50="","No Data",IF('Data for submission '!Q50&lt;0,"Error","OK"))</f>
        <v>OK</v>
      </c>
      <c r="R50" s="102"/>
      <c r="S50" s="1" t="s">
        <v>62</v>
      </c>
      <c r="T50" s="1" t="s">
        <v>58</v>
      </c>
      <c r="U50" s="1"/>
      <c r="V50" s="1"/>
    </row>
    <row r="51" spans="1:23" ht="14.25" x14ac:dyDescent="0.2">
      <c r="A51" s="170"/>
      <c r="B51" s="172"/>
      <c r="C51" s="78">
        <v>32</v>
      </c>
      <c r="D51" s="76" t="s">
        <v>6</v>
      </c>
      <c r="E51" s="76" t="s">
        <v>1</v>
      </c>
      <c r="F51" s="56" t="str">
        <f>IF('Data for submission '!F51="","No Data",IF('Data for submission '!F51&lt;0,"Error","OK"))</f>
        <v>OK</v>
      </c>
      <c r="G51" s="54" t="str">
        <f>IF('Data for submission '!G51="","No Data",IF('Data for submission '!G51&lt;0,"Error","OK"))</f>
        <v>OK</v>
      </c>
      <c r="H51" s="56" t="str">
        <f>IF('Data for submission '!H51="","No Data",IF('Data for submission '!H51&lt;0,"Error","OK"))</f>
        <v>OK</v>
      </c>
      <c r="I51" s="54" t="str">
        <f>IF('Data for submission '!I51="","No Data",IF('Data for submission '!I51&lt;0,"Error","OK"))</f>
        <v>OK</v>
      </c>
      <c r="J51" s="56" t="str">
        <f>IF('Data for submission '!J51="","No Data",IF('Data for submission '!J51&lt;0,"Error","OK"))</f>
        <v>OK</v>
      </c>
      <c r="K51" s="54" t="str">
        <f>IF('Data for submission '!K51="","No Data",IF('Data for submission '!K51&lt;0,"Error","OK"))</f>
        <v>OK</v>
      </c>
      <c r="L51" s="56" t="str">
        <f>IF('Data for submission '!L51="","No Data",IF('Data for submission '!L51&lt;0,"Error","OK"))</f>
        <v>OK</v>
      </c>
      <c r="M51" s="54" t="str">
        <f>IF('Data for submission '!M51="","No Data",IF('Data for submission '!M51&lt;0,"Error","OK"))</f>
        <v>OK</v>
      </c>
      <c r="N51" s="56" t="str">
        <f>IF('Data for submission '!N51="","No Data",IF('Data for submission '!N51&lt;0,"Error","OK"))</f>
        <v>OK</v>
      </c>
      <c r="O51" s="54" t="str">
        <f>IF('Data for submission '!O51="","No Data",IF('Data for submission '!O51&lt;0,"Error","OK"))</f>
        <v>OK</v>
      </c>
      <c r="P51" s="56" t="str">
        <f>IF('Data for submission '!P51="","No Data",IF('Data for submission '!P51&lt;0,"Error","OK"))</f>
        <v>OK</v>
      </c>
      <c r="Q51" s="54" t="str">
        <f>IF('Data for submission '!Q51="","No Data",IF('Data for submission '!Q51&lt;0,"Error","OK"))</f>
        <v>OK</v>
      </c>
      <c r="R51" s="102"/>
      <c r="S51" s="1" t="s">
        <v>65</v>
      </c>
      <c r="T51" s="1" t="s">
        <v>58</v>
      </c>
      <c r="U51" s="1"/>
      <c r="V51" s="1"/>
    </row>
    <row r="52" spans="1:23" ht="14.25" x14ac:dyDescent="0.2">
      <c r="A52" s="149"/>
      <c r="B52" s="173"/>
      <c r="C52" s="78">
        <v>33</v>
      </c>
      <c r="D52" s="76" t="s">
        <v>5</v>
      </c>
      <c r="E52" s="76" t="s">
        <v>1</v>
      </c>
      <c r="F52" s="56" t="str">
        <f>IF('Data for submission '!F52="","No Data",IF('Data for submission '!F52&lt;0,"Error","OK"))</f>
        <v>OK</v>
      </c>
      <c r="G52" s="54" t="str">
        <f>IF('Data for submission '!G52="","No Data",IF('Data for submission '!G52&lt;0,"Error","OK"))</f>
        <v>OK</v>
      </c>
      <c r="H52" s="56" t="str">
        <f>IF('Data for submission '!H52="","No Data",IF('Data for submission '!H52&lt;0,"Error","OK"))</f>
        <v>OK</v>
      </c>
      <c r="I52" s="54" t="str">
        <f>IF('Data for submission '!I52="","No Data",IF('Data for submission '!I52&lt;0,"Error","OK"))</f>
        <v>OK</v>
      </c>
      <c r="J52" s="56" t="str">
        <f>IF('Data for submission '!J52="","No Data",IF('Data for submission '!J52&lt;0,"Error","OK"))</f>
        <v>OK</v>
      </c>
      <c r="K52" s="54" t="str">
        <f>IF('Data for submission '!K52="","No Data",IF('Data for submission '!K52&lt;0,"Error","OK"))</f>
        <v>OK</v>
      </c>
      <c r="L52" s="56" t="str">
        <f>IF('Data for submission '!L52="","No Data",IF('Data for submission '!L52&lt;0,"Error","OK"))</f>
        <v>OK</v>
      </c>
      <c r="M52" s="54" t="str">
        <f>IF('Data for submission '!M52="","No Data",IF('Data for submission '!M52&lt;0,"Error","OK"))</f>
        <v>OK</v>
      </c>
      <c r="N52" s="56" t="str">
        <f>IF('Data for submission '!N52="","No Data",IF('Data for submission '!N52&lt;0,"Error","OK"))</f>
        <v>OK</v>
      </c>
      <c r="O52" s="54" t="str">
        <f>IF('Data for submission '!O52="","No Data",IF('Data for submission '!O52&lt;0,"Error","OK"))</f>
        <v>OK</v>
      </c>
      <c r="P52" s="56" t="str">
        <f>IF('Data for submission '!P52="","No Data",IF('Data for submission '!P52&lt;0,"Error","OK"))</f>
        <v>OK</v>
      </c>
      <c r="Q52" s="54" t="str">
        <f>IF('Data for submission '!Q52="","No Data",IF('Data for submission '!Q52&lt;0,"Error","OK"))</f>
        <v>OK</v>
      </c>
      <c r="R52" s="102"/>
      <c r="S52" s="1" t="s">
        <v>67</v>
      </c>
      <c r="T52" s="1" t="s">
        <v>58</v>
      </c>
      <c r="U52" s="1"/>
      <c r="V52" s="1"/>
    </row>
    <row r="53" spans="1:23" ht="14.25" x14ac:dyDescent="0.2">
      <c r="A53" s="156">
        <v>2</v>
      </c>
      <c r="B53" s="144" t="s">
        <v>38</v>
      </c>
      <c r="C53" s="79">
        <v>34</v>
      </c>
      <c r="D53" s="76" t="s">
        <v>97</v>
      </c>
      <c r="E53" s="76" t="s">
        <v>1</v>
      </c>
      <c r="F53" s="59"/>
      <c r="G53" s="59"/>
      <c r="H53" s="59"/>
      <c r="I53" s="54" t="str">
        <f>IF('Data for submission '!I53="","No Data",IF('Data for submission '!I53&lt;0,"Error","OK"))</f>
        <v>OK</v>
      </c>
      <c r="J53" s="59"/>
      <c r="K53" s="54" t="str">
        <f>IF('Data for submission '!K53="","No Data",IF('Data for submission '!K53&lt;0,"Error","OK"))</f>
        <v>OK</v>
      </c>
      <c r="L53" s="59"/>
      <c r="M53" s="54" t="str">
        <f>IF('Data for submission '!M53="","No Data",IF('Data for submission '!M53&lt;'Data for submission '!M54,"Error","Good"))</f>
        <v>Good</v>
      </c>
      <c r="N53" s="59"/>
      <c r="O53" s="54" t="str">
        <f>IF('Data for submission '!O53="","No Data",IF('Data for submission '!O53&lt;'Data for submission '!O54,"Error","Good"))</f>
        <v>Good</v>
      </c>
      <c r="P53" s="59"/>
      <c r="Q53" s="54" t="str">
        <f>IF('Data for submission '!Q53="","No Data",IF('Data for submission '!Q53&lt;0,"Error","OK"))</f>
        <v>OK</v>
      </c>
      <c r="R53" s="104"/>
      <c r="S53" s="1"/>
      <c r="T53" s="1"/>
      <c r="U53" s="1"/>
      <c r="V53" s="1"/>
      <c r="W53" s="84">
        <v>2.5522925244872678</v>
      </c>
    </row>
    <row r="54" spans="1:23" ht="14.25" x14ac:dyDescent="0.2">
      <c r="A54" s="156"/>
      <c r="B54" s="144"/>
      <c r="C54" s="79">
        <v>35</v>
      </c>
      <c r="D54" s="76" t="s">
        <v>96</v>
      </c>
      <c r="E54" s="76" t="s">
        <v>1</v>
      </c>
      <c r="F54" s="59"/>
      <c r="G54" s="59"/>
      <c r="H54" s="59"/>
      <c r="I54" s="54" t="str">
        <f>IF('Data for submission '!I54="","No Data",IF('Data for submission '!I54&lt;0,"Error","OK"))</f>
        <v>OK</v>
      </c>
      <c r="J54" s="59"/>
      <c r="K54" s="54" t="str">
        <f>IF('Data for submission '!K54="","No Data",IF('Data for submission '!K54&lt;0,"Error","OK"))</f>
        <v>OK</v>
      </c>
      <c r="L54" s="59"/>
      <c r="M54" s="54" t="str">
        <f>IF('Data for submission '!M54="","No data",IF('Data for submission '!M54&gt;'Data for submission '!M53,"Error","Good"))</f>
        <v>Good</v>
      </c>
      <c r="N54" s="59"/>
      <c r="O54" s="54" t="str">
        <f>IF('Data for submission '!O54="","No data",IF('Data for submission '!O54&gt;'Data for submission '!O53,"Error","Good"))</f>
        <v>Good</v>
      </c>
      <c r="P54" s="59"/>
      <c r="Q54" s="54" t="str">
        <f>IF('Data for submission '!Q54="","No Data",IF('Data for submission '!Q54&lt;0,"Error","OK"))</f>
        <v>OK</v>
      </c>
      <c r="R54" s="104"/>
      <c r="S54" s="1"/>
      <c r="T54" s="1"/>
      <c r="U54" s="1"/>
      <c r="V54" s="1"/>
      <c r="W54" s="84"/>
    </row>
    <row r="55" spans="1:23" ht="28.5" x14ac:dyDescent="0.2">
      <c r="A55" s="156"/>
      <c r="B55" s="144"/>
      <c r="C55" s="79">
        <v>36</v>
      </c>
      <c r="D55" s="76" t="s">
        <v>98</v>
      </c>
      <c r="E55" s="76" t="s">
        <v>0</v>
      </c>
      <c r="F55" s="59"/>
      <c r="G55" s="63"/>
      <c r="H55" s="59"/>
      <c r="I55" s="63"/>
      <c r="J55" s="59"/>
      <c r="K55" s="63"/>
      <c r="L55" s="59"/>
      <c r="M55" s="63"/>
      <c r="N55" s="59"/>
      <c r="O55" s="63"/>
      <c r="P55" s="59"/>
      <c r="Q55" s="63"/>
      <c r="R55" s="104"/>
      <c r="S55" s="1"/>
      <c r="T55" s="1"/>
      <c r="U55" s="1"/>
      <c r="V55" s="1"/>
      <c r="W55" s="84"/>
    </row>
    <row r="56" spans="1:23" ht="28.5" x14ac:dyDescent="0.2">
      <c r="A56" s="156"/>
      <c r="B56" s="144"/>
      <c r="C56" s="79">
        <v>37</v>
      </c>
      <c r="D56" s="76" t="s">
        <v>95</v>
      </c>
      <c r="E56" s="76" t="s">
        <v>0</v>
      </c>
      <c r="F56" s="58"/>
      <c r="G56" s="64"/>
      <c r="H56" s="58"/>
      <c r="I56" s="58"/>
      <c r="J56" s="58"/>
      <c r="K56" s="58"/>
      <c r="L56" s="59"/>
      <c r="M56" s="64"/>
      <c r="N56" s="58"/>
      <c r="O56" s="58"/>
      <c r="P56" s="58"/>
      <c r="Q56" s="58"/>
      <c r="R56" s="102"/>
      <c r="S56" s="1"/>
      <c r="T56" s="1"/>
      <c r="U56" s="1"/>
      <c r="V56" s="1"/>
      <c r="W56" s="84"/>
    </row>
    <row r="57" spans="1:23" ht="28.5" x14ac:dyDescent="0.2">
      <c r="A57" s="156">
        <v>3</v>
      </c>
      <c r="B57" s="144" t="s">
        <v>100</v>
      </c>
      <c r="C57" s="79">
        <v>38</v>
      </c>
      <c r="D57" s="76" t="s">
        <v>94</v>
      </c>
      <c r="E57" s="76" t="s">
        <v>0</v>
      </c>
      <c r="F57" s="58"/>
      <c r="G57" s="58"/>
      <c r="H57" s="58"/>
      <c r="I57" s="58"/>
      <c r="J57" s="58"/>
      <c r="K57" s="58"/>
      <c r="L57" s="56"/>
      <c r="M57" s="56"/>
      <c r="N57" s="56"/>
      <c r="O57" s="56"/>
      <c r="P57" s="56"/>
      <c r="Q57" s="56"/>
      <c r="R57" s="102"/>
      <c r="S57" s="1"/>
      <c r="T57" s="1"/>
      <c r="U57" s="1"/>
      <c r="V57" s="1"/>
      <c r="W57" s="84">
        <v>4.3158680043516524</v>
      </c>
    </row>
    <row r="58" spans="1:23" ht="14.25" x14ac:dyDescent="0.2">
      <c r="A58" s="156"/>
      <c r="B58" s="144"/>
      <c r="C58" s="79">
        <v>39</v>
      </c>
      <c r="D58" s="76" t="s">
        <v>93</v>
      </c>
      <c r="E58" s="76" t="s">
        <v>1</v>
      </c>
      <c r="F58" s="58"/>
      <c r="G58" s="58"/>
      <c r="H58" s="58"/>
      <c r="I58" s="58"/>
      <c r="J58" s="58"/>
      <c r="K58" s="58"/>
      <c r="L58" s="58"/>
      <c r="M58" s="54" t="str">
        <f>IF('Data for submission '!M58="","No Data",IF('Data for submission '!M58&gt;'Data for submission '!M57,"Error","Good"))</f>
        <v>Good</v>
      </c>
      <c r="N58" s="58"/>
      <c r="O58" s="54" t="str">
        <f>IF('Data for submission '!O58="","No Data",IF('Data for submission '!O58&gt;'Data for submission '!O57,"Error","Good"))</f>
        <v>Good</v>
      </c>
      <c r="P58" s="58"/>
      <c r="Q58" s="54" t="str">
        <f>IF('Data for submission '!Q58="","No Data",IF('Data for submission '!Q58&gt;'Data for submission '!Q57,"Error","Good"))</f>
        <v>Good</v>
      </c>
      <c r="R58" s="102"/>
      <c r="S58" s="1"/>
      <c r="T58" s="1"/>
      <c r="U58" s="1"/>
      <c r="V58" s="1"/>
      <c r="W58" s="84"/>
    </row>
    <row r="59" spans="1:23" ht="28.5" x14ac:dyDescent="0.2">
      <c r="A59" s="156"/>
      <c r="B59" s="144"/>
      <c r="C59" s="79">
        <v>40</v>
      </c>
      <c r="D59" s="76" t="s">
        <v>92</v>
      </c>
      <c r="E59" s="76" t="s">
        <v>0</v>
      </c>
      <c r="F59" s="58"/>
      <c r="G59" s="63"/>
      <c r="H59" s="59"/>
      <c r="I59" s="63"/>
      <c r="J59" s="59"/>
      <c r="K59" s="63"/>
      <c r="L59" s="58"/>
      <c r="M59" s="63"/>
      <c r="N59" s="59"/>
      <c r="O59" s="63"/>
      <c r="P59" s="59"/>
      <c r="Q59" s="63"/>
      <c r="R59" s="102"/>
      <c r="S59" s="1"/>
      <c r="T59" s="1"/>
      <c r="U59" s="1"/>
      <c r="V59" s="1"/>
      <c r="W59" s="84"/>
    </row>
    <row r="60" spans="1:23" ht="69.75" customHeight="1" x14ac:dyDescent="0.2">
      <c r="A60" s="156"/>
      <c r="B60" s="144"/>
      <c r="C60" s="79">
        <v>41</v>
      </c>
      <c r="D60" s="76" t="s">
        <v>91</v>
      </c>
      <c r="E60" s="76" t="s">
        <v>0</v>
      </c>
      <c r="F60" s="58"/>
      <c r="G60" s="58"/>
      <c r="H60" s="58"/>
      <c r="I60" s="64"/>
      <c r="J60" s="58"/>
      <c r="K60" s="58"/>
      <c r="L60" s="58"/>
      <c r="M60" s="58"/>
      <c r="N60" s="59"/>
      <c r="O60" s="64"/>
      <c r="P60" s="58"/>
      <c r="Q60" s="58"/>
      <c r="R60" s="102"/>
      <c r="S60" s="1"/>
      <c r="T60" s="1"/>
      <c r="U60" s="1"/>
      <c r="V60" s="1"/>
      <c r="W60" s="84"/>
    </row>
    <row r="61" spans="1:23" ht="28.5" x14ac:dyDescent="0.2">
      <c r="A61" s="156">
        <v>4</v>
      </c>
      <c r="B61" s="144" t="s">
        <v>3</v>
      </c>
      <c r="C61" s="79">
        <v>42</v>
      </c>
      <c r="D61" s="76" t="s">
        <v>90</v>
      </c>
      <c r="E61" s="76" t="s">
        <v>0</v>
      </c>
      <c r="F61" s="58"/>
      <c r="G61" s="58"/>
      <c r="H61" s="58"/>
      <c r="I61" s="58"/>
      <c r="J61" s="58"/>
      <c r="K61" s="58"/>
      <c r="L61" s="58"/>
      <c r="M61" s="56"/>
      <c r="N61" s="58"/>
      <c r="O61" s="56"/>
      <c r="P61" s="58"/>
      <c r="Q61" s="56"/>
      <c r="R61" s="102"/>
      <c r="S61" s="1"/>
      <c r="T61" s="1"/>
      <c r="U61" s="1"/>
      <c r="V61" s="1"/>
      <c r="W61" s="84">
        <v>2.0521583133406875</v>
      </c>
    </row>
    <row r="62" spans="1:23" ht="28.5" x14ac:dyDescent="0.2">
      <c r="A62" s="156"/>
      <c r="B62" s="144"/>
      <c r="C62" s="79">
        <v>43</v>
      </c>
      <c r="D62" s="76" t="s">
        <v>89</v>
      </c>
      <c r="E62" s="76" t="s">
        <v>1</v>
      </c>
      <c r="F62" s="58"/>
      <c r="G62" s="58"/>
      <c r="H62" s="58"/>
      <c r="I62" s="58"/>
      <c r="J62" s="58"/>
      <c r="K62" s="58"/>
      <c r="L62" s="58"/>
      <c r="M62" s="54" t="str">
        <f>IF('Data for submission '!M62="","No Data",IF('Data for submission '!M62&gt;'Data for submission '!M61,"Error","Good"))</f>
        <v>Good</v>
      </c>
      <c r="N62" s="58"/>
      <c r="O62" s="54" t="str">
        <f>IF('Data for submission '!O62="","No Data",IF('Data for submission '!O62&gt;'Data for submission '!O61,"Error","Good"))</f>
        <v>Good</v>
      </c>
      <c r="P62" s="58"/>
      <c r="Q62" s="54" t="str">
        <f>IF('Data for submission '!Q62="","No Data",IF('Data for submission '!Q62&gt;'Data for submission '!Q61,"Error","Good"))</f>
        <v>Good</v>
      </c>
      <c r="R62" s="102"/>
      <c r="S62" s="1"/>
      <c r="T62" s="1"/>
      <c r="U62" s="1"/>
      <c r="V62" s="1"/>
    </row>
    <row r="63" spans="1:23" ht="28.5" x14ac:dyDescent="0.2">
      <c r="A63" s="156"/>
      <c r="B63" s="144"/>
      <c r="C63" s="79">
        <v>44</v>
      </c>
      <c r="D63" s="76" t="s">
        <v>88</v>
      </c>
      <c r="E63" s="76" t="s">
        <v>0</v>
      </c>
      <c r="F63" s="58"/>
      <c r="G63" s="63"/>
      <c r="H63" s="59"/>
      <c r="I63" s="63"/>
      <c r="J63" s="59"/>
      <c r="K63" s="63"/>
      <c r="L63" s="58"/>
      <c r="M63" s="63"/>
      <c r="N63" s="59"/>
      <c r="O63" s="63"/>
      <c r="P63" s="59"/>
      <c r="Q63" s="63"/>
      <c r="R63" s="102"/>
      <c r="S63" s="1"/>
      <c r="T63" s="1"/>
      <c r="U63" s="1"/>
      <c r="V63" s="1"/>
    </row>
    <row r="64" spans="1:23" ht="28.5" x14ac:dyDescent="0.2">
      <c r="A64" s="156"/>
      <c r="B64" s="144"/>
      <c r="C64" s="79">
        <v>45</v>
      </c>
      <c r="D64" s="76" t="s">
        <v>87</v>
      </c>
      <c r="E64" s="76" t="s">
        <v>0</v>
      </c>
      <c r="F64" s="59"/>
      <c r="G64" s="64"/>
      <c r="H64" s="59"/>
      <c r="I64" s="59"/>
      <c r="J64" s="59"/>
      <c r="K64" s="59"/>
      <c r="L64" s="58"/>
      <c r="M64" s="64"/>
      <c r="N64" s="59"/>
      <c r="O64" s="59"/>
      <c r="P64" s="59"/>
      <c r="Q64" s="59"/>
      <c r="R64" s="104"/>
      <c r="S64" s="1"/>
      <c r="T64" s="1"/>
      <c r="U64" s="1"/>
      <c r="V64" s="1"/>
    </row>
    <row r="65" spans="1:22" ht="45" x14ac:dyDescent="0.2">
      <c r="A65" s="75">
        <v>5</v>
      </c>
      <c r="B65" s="80" t="s">
        <v>101</v>
      </c>
      <c r="C65" s="79">
        <v>46</v>
      </c>
      <c r="D65" s="76" t="s">
        <v>43</v>
      </c>
      <c r="E65" s="76" t="s">
        <v>2</v>
      </c>
      <c r="F65" s="60"/>
      <c r="G65" s="62"/>
      <c r="H65" s="60"/>
      <c r="I65" s="62"/>
      <c r="J65" s="62"/>
      <c r="K65" s="62"/>
      <c r="L65" s="60"/>
      <c r="M65" s="62"/>
      <c r="N65" s="60"/>
      <c r="O65" s="62"/>
      <c r="P65" s="62"/>
      <c r="Q65" s="62"/>
      <c r="R65" s="102"/>
      <c r="S65" s="1"/>
      <c r="T65" s="1"/>
      <c r="U65" s="1"/>
      <c r="V65" s="1"/>
    </row>
    <row r="66" spans="1:22" ht="30" x14ac:dyDescent="0.2">
      <c r="A66" s="75">
        <v>6</v>
      </c>
      <c r="B66" s="80" t="s">
        <v>102</v>
      </c>
      <c r="C66" s="79">
        <v>47</v>
      </c>
      <c r="D66" s="76" t="s">
        <v>44</v>
      </c>
      <c r="E66" s="76" t="s">
        <v>2</v>
      </c>
      <c r="F66" s="60"/>
      <c r="G66" s="62"/>
      <c r="H66" s="60"/>
      <c r="I66" s="62"/>
      <c r="J66" s="62"/>
      <c r="K66" s="62"/>
      <c r="L66" s="60"/>
      <c r="M66" s="62"/>
      <c r="N66" s="60"/>
      <c r="O66" s="62"/>
      <c r="P66" s="62"/>
      <c r="Q66" s="62"/>
      <c r="R66" s="102"/>
      <c r="S66" s="1"/>
      <c r="T66" s="1"/>
      <c r="U66" s="1"/>
      <c r="V66" s="1"/>
    </row>
    <row r="67" spans="1:22" ht="42.75" x14ac:dyDescent="0.2">
      <c r="A67" s="75">
        <v>7</v>
      </c>
      <c r="B67" s="80" t="s">
        <v>103</v>
      </c>
      <c r="C67" s="79">
        <v>48</v>
      </c>
      <c r="D67" s="76" t="s">
        <v>45</v>
      </c>
      <c r="E67" s="76" t="s">
        <v>2</v>
      </c>
      <c r="F67" s="60"/>
      <c r="G67" s="62"/>
      <c r="H67" s="60"/>
      <c r="I67" s="62"/>
      <c r="J67" s="62"/>
      <c r="K67" s="62"/>
      <c r="L67" s="60"/>
      <c r="M67" s="62"/>
      <c r="N67" s="60"/>
      <c r="O67" s="62"/>
      <c r="P67" s="62"/>
      <c r="Q67" s="62"/>
      <c r="R67" s="102"/>
      <c r="S67" s="1"/>
      <c r="T67" s="1"/>
      <c r="U67" s="1"/>
      <c r="V67" s="1"/>
    </row>
    <row r="68" spans="1:22" ht="60" x14ac:dyDescent="0.2">
      <c r="A68" s="75">
        <v>8</v>
      </c>
      <c r="B68" s="80" t="s">
        <v>104</v>
      </c>
      <c r="C68" s="79">
        <v>49</v>
      </c>
      <c r="D68" s="76" t="s">
        <v>46</v>
      </c>
      <c r="E68" s="76" t="s">
        <v>2</v>
      </c>
      <c r="F68" s="60"/>
      <c r="G68" s="62"/>
      <c r="H68" s="60"/>
      <c r="I68" s="62"/>
      <c r="J68" s="62"/>
      <c r="K68" s="62"/>
      <c r="L68" s="60"/>
      <c r="M68" s="62"/>
      <c r="N68" s="60"/>
      <c r="O68" s="62"/>
      <c r="P68" s="62"/>
      <c r="Q68" s="62"/>
      <c r="R68" s="102"/>
      <c r="S68" s="1"/>
      <c r="T68" s="1"/>
      <c r="U68" s="1"/>
      <c r="V68" s="1"/>
    </row>
    <row r="69" spans="1:22" ht="14.25" x14ac:dyDescent="0.2">
      <c r="A69" s="156">
        <v>9</v>
      </c>
      <c r="B69" s="144" t="s">
        <v>105</v>
      </c>
      <c r="C69" s="79">
        <v>50</v>
      </c>
      <c r="D69" s="76" t="s">
        <v>39</v>
      </c>
      <c r="E69" s="76" t="s">
        <v>1</v>
      </c>
      <c r="F69" s="58"/>
      <c r="G69" s="54" t="str">
        <f>IF('Data for submission '!G69="","No Data",IF('Data for submission '!G69&lt;'Data for submission '!G70,"Error","Good"))</f>
        <v>Good</v>
      </c>
      <c r="H69" s="58"/>
      <c r="I69" s="54" t="str">
        <f>IF('Data for submission '!I69="","No Data",IF('Data for submission '!I69&lt;'Data for submission '!I70,"Error","Good"))</f>
        <v>Good</v>
      </c>
      <c r="J69" s="58"/>
      <c r="K69" s="54" t="str">
        <f>IF('Data for submission '!K69="","No Data",IF('Data for submission '!K69&lt;'Data for submission '!K70,"Error","Good"))</f>
        <v>Good</v>
      </c>
      <c r="L69" s="58"/>
      <c r="M69" s="54" t="str">
        <f>IF('Data for submission '!M69="","No Data",IF('Data for submission '!M69&lt;'Data for submission '!M70,"Error","Good"))</f>
        <v>Good</v>
      </c>
      <c r="N69" s="58"/>
      <c r="O69" s="54" t="str">
        <f>IF('Data for submission '!O69="","No Data",IF('Data for submission '!O69&lt;'Data for submission '!O70,"Error","Good"))</f>
        <v>Good</v>
      </c>
      <c r="P69" s="58"/>
      <c r="Q69" s="54" t="str">
        <f>IF('Data for submission '!Q69="","No Data",IF('Data for submission '!Q69&lt;'Data for submission '!Q70,"Error","Good"))</f>
        <v>Good</v>
      </c>
      <c r="R69" s="102"/>
      <c r="S69" s="1"/>
      <c r="T69" s="1"/>
      <c r="U69" s="1"/>
      <c r="V69" s="1"/>
    </row>
    <row r="70" spans="1:22" ht="14.25" x14ac:dyDescent="0.2">
      <c r="A70" s="156"/>
      <c r="B70" s="144"/>
      <c r="C70" s="79">
        <v>51</v>
      </c>
      <c r="D70" s="77" t="s">
        <v>47</v>
      </c>
      <c r="E70" s="76" t="s">
        <v>1</v>
      </c>
      <c r="F70" s="58"/>
      <c r="G70" s="54" t="str">
        <f>IF('Data for submission '!G70="","No Data",IF('Data for submission '!G70&gt;'Data for submission '!G69,"Error","Good"))</f>
        <v>Good</v>
      </c>
      <c r="H70" s="58"/>
      <c r="I70" s="54" t="str">
        <f>IF('Data for submission '!I70="","No Data",IF('Data for submission '!I70&gt;'Data for submission '!I69,"Error","Good"))</f>
        <v>Good</v>
      </c>
      <c r="J70" s="58"/>
      <c r="K70" s="54" t="str">
        <f>IF('Data for submission '!K70="","No Data",IF('Data for submission '!K70&gt;'Data for submission '!K69,"Error","Good"))</f>
        <v>Good</v>
      </c>
      <c r="L70" s="58"/>
      <c r="M70" s="54" t="str">
        <f>IF('Data for submission '!M70="","No Data",IF('Data for submission '!M70&gt;'Data for submission '!M69,"Error","Good"))</f>
        <v>Good</v>
      </c>
      <c r="N70" s="58"/>
      <c r="O70" s="54" t="str">
        <f>IF('Data for submission '!O70="","No Data",IF('Data for submission '!O70&gt;'Data for submission '!O69,"Error","Good"))</f>
        <v>Good</v>
      </c>
      <c r="P70" s="58"/>
      <c r="Q70" s="54" t="str">
        <f>IF('Data for submission '!Q70="","No Data",IF('Data for submission '!Q70&gt;'Data for submission '!Q69,"Error","Good"))</f>
        <v>Good</v>
      </c>
      <c r="R70" s="102"/>
      <c r="S70" s="1"/>
      <c r="T70" s="1"/>
      <c r="U70" s="1"/>
      <c r="V70" s="1"/>
    </row>
    <row r="71" spans="1:22" ht="28.5" x14ac:dyDescent="0.2">
      <c r="A71" s="156"/>
      <c r="B71" s="144"/>
      <c r="C71" s="79">
        <v>52</v>
      </c>
      <c r="D71" s="77" t="s">
        <v>48</v>
      </c>
      <c r="E71" s="76" t="s">
        <v>0</v>
      </c>
      <c r="F71" s="58"/>
      <c r="G71" s="56"/>
      <c r="H71" s="58"/>
      <c r="I71" s="56"/>
      <c r="J71" s="58"/>
      <c r="K71" s="56"/>
      <c r="L71" s="58"/>
      <c r="M71" s="56"/>
      <c r="N71" s="58"/>
      <c r="O71" s="56"/>
      <c r="P71" s="58"/>
      <c r="Q71" s="56"/>
      <c r="R71" s="102"/>
      <c r="S71" s="1"/>
      <c r="T71" s="1"/>
      <c r="U71" s="1"/>
      <c r="V71" s="1"/>
    </row>
    <row r="72" spans="1:22" ht="28.5" x14ac:dyDescent="0.2">
      <c r="A72" s="156"/>
      <c r="B72" s="144"/>
      <c r="C72" s="79">
        <v>53</v>
      </c>
      <c r="D72" s="76" t="s">
        <v>39</v>
      </c>
      <c r="E72" s="76" t="s">
        <v>0</v>
      </c>
      <c r="F72" s="58"/>
      <c r="G72" s="56"/>
      <c r="H72" s="58"/>
      <c r="I72" s="56"/>
      <c r="J72" s="58"/>
      <c r="K72" s="56"/>
      <c r="L72" s="58"/>
      <c r="M72" s="56"/>
      <c r="N72" s="58"/>
      <c r="O72" s="56"/>
      <c r="P72" s="58"/>
      <c r="Q72" s="56"/>
      <c r="R72" s="102"/>
      <c r="S72" s="1"/>
      <c r="T72" s="1"/>
      <c r="U72" s="1"/>
      <c r="V72" s="1"/>
    </row>
    <row r="73" spans="1:22" ht="14.25" x14ac:dyDescent="0.2">
      <c r="A73" s="156"/>
      <c r="B73" s="144"/>
      <c r="C73" s="79">
        <v>54</v>
      </c>
      <c r="D73" s="77" t="s">
        <v>49</v>
      </c>
      <c r="E73" s="76" t="s">
        <v>1</v>
      </c>
      <c r="F73" s="58"/>
      <c r="G73" s="54" t="str">
        <f>IF('Data for submission '!G73="","No Data",IF('Data for submission '!G73&gt;'Data for submission '!G72,"Error","Good"))</f>
        <v>Good</v>
      </c>
      <c r="H73" s="58"/>
      <c r="I73" s="54" t="str">
        <f>IF('Data for submission '!I73="","No Data",IF('Data for submission '!I73&gt;'Data for submission '!I72,"Error","Good"))</f>
        <v>Good</v>
      </c>
      <c r="J73" s="58"/>
      <c r="K73" s="54" t="str">
        <f>IF('Data for submission '!K73="","No Data",IF('Data for submission '!K73&gt;'Data for submission '!K72,"Error","Good"))</f>
        <v>Good</v>
      </c>
      <c r="L73" s="58"/>
      <c r="M73" s="54" t="str">
        <f>IF('Data for submission '!M73="","No Data",IF('Data for submission '!M73&gt;'Data for submission '!M72,"Error","Good"))</f>
        <v>Good</v>
      </c>
      <c r="N73" s="58"/>
      <c r="O73" s="54" t="str">
        <f>IF('Data for submission '!O73="","No Data",IF('Data for submission '!O73&gt;'Data for submission '!O72,"Error","Good"))</f>
        <v>Good</v>
      </c>
      <c r="P73" s="58"/>
      <c r="Q73" s="54" t="str">
        <f>IF('Data for submission '!Q73="","No Data",IF('Data for submission '!Q73&gt;'Data for submission '!Q72,"Error","Good"))</f>
        <v>Good</v>
      </c>
      <c r="R73" s="102"/>
      <c r="S73" s="1"/>
      <c r="T73" s="1"/>
      <c r="U73" s="1"/>
      <c r="V73" s="1"/>
    </row>
    <row r="74" spans="1:22" ht="28.5" x14ac:dyDescent="0.2">
      <c r="A74" s="156"/>
      <c r="B74" s="144"/>
      <c r="C74" s="79">
        <v>55</v>
      </c>
      <c r="D74" s="77" t="s">
        <v>50</v>
      </c>
      <c r="E74" s="76" t="s">
        <v>0</v>
      </c>
      <c r="F74" s="58"/>
      <c r="G74" s="56"/>
      <c r="H74" s="58"/>
      <c r="I74" s="56"/>
      <c r="J74" s="58"/>
      <c r="K74" s="56"/>
      <c r="L74" s="58"/>
      <c r="M74" s="56"/>
      <c r="N74" s="58"/>
      <c r="O74" s="56"/>
      <c r="P74" s="58"/>
      <c r="Q74" s="56"/>
      <c r="R74" s="102"/>
      <c r="S74" s="1"/>
      <c r="T74" s="1"/>
      <c r="U74" s="1"/>
      <c r="V74" s="1"/>
    </row>
    <row r="75" spans="1:22" ht="28.5" x14ac:dyDescent="0.2">
      <c r="A75" s="156"/>
      <c r="B75" s="144"/>
      <c r="C75" s="79">
        <v>56</v>
      </c>
      <c r="D75" s="76" t="s">
        <v>54</v>
      </c>
      <c r="E75" s="76" t="s">
        <v>0</v>
      </c>
      <c r="F75" s="58"/>
      <c r="G75" s="56"/>
      <c r="H75" s="58"/>
      <c r="I75" s="56"/>
      <c r="J75" s="58"/>
      <c r="K75" s="56"/>
      <c r="L75" s="58"/>
      <c r="M75" s="56"/>
      <c r="N75" s="58"/>
      <c r="O75" s="56"/>
      <c r="P75" s="58"/>
      <c r="Q75" s="56"/>
      <c r="R75" s="102"/>
      <c r="S75" s="1"/>
      <c r="T75" s="1"/>
      <c r="U75" s="1"/>
      <c r="V75" s="1"/>
    </row>
    <row r="76" spans="1:22" ht="28.5" x14ac:dyDescent="0.2">
      <c r="A76" s="156"/>
      <c r="B76" s="144"/>
      <c r="C76" s="79">
        <v>57</v>
      </c>
      <c r="D76" s="76" t="s">
        <v>40</v>
      </c>
      <c r="E76" s="76" t="s">
        <v>0</v>
      </c>
      <c r="F76" s="58"/>
      <c r="G76" s="65"/>
      <c r="H76" s="58"/>
      <c r="I76" s="65"/>
      <c r="J76" s="58"/>
      <c r="K76" s="65"/>
      <c r="L76" s="58"/>
      <c r="M76" s="65"/>
      <c r="N76" s="58"/>
      <c r="O76" s="65"/>
      <c r="P76" s="58"/>
      <c r="Q76" s="65"/>
      <c r="R76" s="102"/>
      <c r="S76" s="1"/>
      <c r="T76" s="1"/>
      <c r="U76" s="1"/>
      <c r="V76" s="1"/>
    </row>
    <row r="77" spans="1:22" ht="28.5" x14ac:dyDescent="0.2">
      <c r="A77" s="156"/>
      <c r="B77" s="144"/>
      <c r="C77" s="79">
        <v>58</v>
      </c>
      <c r="D77" s="76" t="s">
        <v>34</v>
      </c>
      <c r="E77" s="76" t="s">
        <v>0</v>
      </c>
      <c r="F77" s="58"/>
      <c r="G77" s="65"/>
      <c r="H77" s="58"/>
      <c r="I77" s="65"/>
      <c r="J77" s="58"/>
      <c r="K77" s="65"/>
      <c r="L77" s="58"/>
      <c r="M77" s="65"/>
      <c r="N77" s="58"/>
      <c r="O77" s="65"/>
      <c r="P77" s="58"/>
      <c r="Q77" s="65"/>
      <c r="R77" s="102"/>
      <c r="S77" s="1"/>
      <c r="T77" s="1"/>
      <c r="U77" s="1"/>
      <c r="V77" s="1"/>
    </row>
    <row r="78" spans="1:22" ht="28.5" x14ac:dyDescent="0.2">
      <c r="A78" s="156"/>
      <c r="B78" s="144"/>
      <c r="C78" s="79">
        <v>59</v>
      </c>
      <c r="D78" s="76" t="s">
        <v>51</v>
      </c>
      <c r="E78" s="76" t="s">
        <v>0</v>
      </c>
      <c r="F78" s="58"/>
      <c r="G78" s="65"/>
      <c r="H78" s="58"/>
      <c r="I78" s="65"/>
      <c r="J78" s="58"/>
      <c r="K78" s="65"/>
      <c r="L78" s="58"/>
      <c r="M78" s="65"/>
      <c r="N78" s="58"/>
      <c r="O78" s="65"/>
      <c r="P78" s="58"/>
      <c r="Q78" s="65"/>
      <c r="R78" s="102"/>
      <c r="S78" s="1"/>
      <c r="T78" s="1"/>
      <c r="U78" s="1"/>
      <c r="V78" s="1"/>
    </row>
    <row r="79" spans="1:22" ht="28.5" x14ac:dyDescent="0.2">
      <c r="A79" s="156"/>
      <c r="B79" s="144"/>
      <c r="C79" s="79">
        <v>60</v>
      </c>
      <c r="D79" s="76" t="s">
        <v>52</v>
      </c>
      <c r="E79" s="76" t="s">
        <v>0</v>
      </c>
      <c r="F79" s="58"/>
      <c r="G79" s="65"/>
      <c r="H79" s="58"/>
      <c r="I79" s="65"/>
      <c r="J79" s="58"/>
      <c r="K79" s="65"/>
      <c r="L79" s="58"/>
      <c r="M79" s="65"/>
      <c r="N79" s="58"/>
      <c r="O79" s="65"/>
      <c r="P79" s="58"/>
      <c r="Q79" s="65"/>
      <c r="R79" s="102"/>
      <c r="S79" s="1"/>
      <c r="T79" s="1"/>
      <c r="U79" s="1"/>
      <c r="V79" s="1"/>
    </row>
    <row r="80" spans="1:22" ht="28.5" x14ac:dyDescent="0.2">
      <c r="A80" s="156"/>
      <c r="B80" s="144"/>
      <c r="C80" s="79">
        <v>61</v>
      </c>
      <c r="D80" s="76" t="s">
        <v>53</v>
      </c>
      <c r="E80" s="76" t="s">
        <v>0</v>
      </c>
      <c r="F80" s="58"/>
      <c r="G80" s="65"/>
      <c r="H80" s="58"/>
      <c r="I80" s="65"/>
      <c r="J80" s="58"/>
      <c r="K80" s="65"/>
      <c r="L80" s="58"/>
      <c r="M80" s="65"/>
      <c r="N80" s="58"/>
      <c r="O80" s="65"/>
      <c r="P80" s="58"/>
      <c r="Q80" s="65"/>
      <c r="R80" s="102"/>
      <c r="S80" s="1"/>
      <c r="T80" s="1"/>
      <c r="U80" s="1"/>
      <c r="V80" s="1"/>
    </row>
    <row r="81" spans="1:22" ht="28.5" x14ac:dyDescent="0.2">
      <c r="A81" s="156"/>
      <c r="B81" s="144"/>
      <c r="C81" s="79">
        <v>62</v>
      </c>
      <c r="D81" s="57" t="s">
        <v>33</v>
      </c>
      <c r="E81" s="57" t="s">
        <v>0</v>
      </c>
      <c r="F81" s="61"/>
      <c r="G81" s="65"/>
      <c r="H81" s="61"/>
      <c r="I81" s="65"/>
      <c r="J81" s="61"/>
      <c r="K81" s="65"/>
      <c r="L81" s="61"/>
      <c r="M81" s="65"/>
      <c r="N81" s="61"/>
      <c r="O81" s="65"/>
      <c r="P81" s="61"/>
      <c r="Q81" s="65"/>
      <c r="R81" s="102"/>
      <c r="S81" s="1"/>
      <c r="T81" s="1"/>
      <c r="U81" s="1"/>
      <c r="V81" s="1"/>
    </row>
    <row r="82" spans="1:22" ht="28.5" x14ac:dyDescent="0.2">
      <c r="A82" s="156"/>
      <c r="B82" s="144"/>
      <c r="C82" s="79">
        <v>63</v>
      </c>
      <c r="D82" s="57" t="s">
        <v>69</v>
      </c>
      <c r="E82" s="57" t="s">
        <v>0</v>
      </c>
      <c r="F82" s="61"/>
      <c r="G82" s="66"/>
      <c r="H82" s="61"/>
      <c r="I82" s="66"/>
      <c r="J82" s="61"/>
      <c r="K82" s="66"/>
      <c r="L82" s="61"/>
      <c r="M82" s="66"/>
      <c r="N82" s="61"/>
      <c r="O82" s="66"/>
      <c r="P82" s="61"/>
      <c r="Q82" s="66"/>
      <c r="R82" s="102"/>
      <c r="S82" s="1"/>
      <c r="T82" s="1"/>
      <c r="U82" s="1"/>
      <c r="V82" s="1"/>
    </row>
    <row r="83" spans="1:22" x14ac:dyDescent="0.2">
      <c r="B83" s="83"/>
    </row>
    <row r="84" spans="1:22" x14ac:dyDescent="0.2">
      <c r="B84" s="83"/>
    </row>
  </sheetData>
  <sheetProtection password="CAFB" sheet="1" selectLockedCells="1" selectUnlockedCells="1"/>
  <mergeCells count="30">
    <mergeCell ref="A69:A82"/>
    <mergeCell ref="N14:O15"/>
    <mergeCell ref="A53:A56"/>
    <mergeCell ref="B53:B56"/>
    <mergeCell ref="A57:A60"/>
    <mergeCell ref="B57:B60"/>
    <mergeCell ref="A61:A64"/>
    <mergeCell ref="B61:B64"/>
    <mergeCell ref="L14:M15"/>
    <mergeCell ref="A16:A52"/>
    <mergeCell ref="B16:B52"/>
    <mergeCell ref="A14:B15"/>
    <mergeCell ref="E14:E15"/>
    <mergeCell ref="F14:G15"/>
    <mergeCell ref="C31:C32"/>
    <mergeCell ref="D31:E32"/>
    <mergeCell ref="C9:D9"/>
    <mergeCell ref="F13:K13"/>
    <mergeCell ref="L13:Q13"/>
    <mergeCell ref="P14:Q15"/>
    <mergeCell ref="R14:R15"/>
    <mergeCell ref="H14:I15"/>
    <mergeCell ref="J14:K15"/>
    <mergeCell ref="C14:C15"/>
    <mergeCell ref="D14:D15"/>
    <mergeCell ref="B69:B82"/>
    <mergeCell ref="F31:K32"/>
    <mergeCell ref="L31:Q32"/>
    <mergeCell ref="R31:R32"/>
    <mergeCell ref="F47:Q47"/>
  </mergeCells>
  <conditionalFormatting sqref="D10">
    <cfRule type="cellIs" dxfId="3" priority="6" stopIfTrue="1" operator="equal">
      <formula>"No Organisation selected on the Control_Panel"</formula>
    </cfRule>
  </conditionalFormatting>
  <conditionalFormatting sqref="G10">
    <cfRule type="expression" dxfId="2" priority="5" stopIfTrue="1">
      <formula>$G$10="There are errors. Please ensure all questions are answered"</formula>
    </cfRule>
  </conditionalFormatting>
  <conditionalFormatting sqref="F16:R46 F47 R47 F48:R82">
    <cfRule type="cellIs" dxfId="1" priority="1" operator="equal">
      <formula>"Error"</formula>
    </cfRule>
    <cfRule type="cellIs" dxfId="0" priority="2" operator="equal">
      <formula>"No Data"</formula>
    </cfRule>
  </conditionalFormatting>
  <dataValidations count="1">
    <dataValidation type="decimal" allowBlank="1" showInputMessage="1" showErrorMessage="1" errorTitle="Invalid data range" error="Data must be between 0 - 100%" sqref="O65:Q68 I65:K68">
      <formula1>0</formula1>
      <formula2>1</formula2>
    </dataValidation>
  </dataValidations>
  <pageMargins left="0.25" right="0.25" top="0.75" bottom="0.75" header="0.3" footer="0.3"/>
  <pageSetup paperSize="9" scale="33" fitToHeight="2" orientation="landscape" r:id="rId1"/>
  <headerFooter alignWithMargins="0"/>
  <rowBreaks count="1" manualBreakCount="1">
    <brk id="6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F6" sqref="F6"/>
    </sheetView>
  </sheetViews>
  <sheetFormatPr defaultRowHeight="15" x14ac:dyDescent="0.25"/>
  <cols>
    <col min="1" max="1" width="9.5703125" bestFit="1" customWidth="1"/>
    <col min="2" max="2" width="44.7109375" customWidth="1"/>
    <col min="3" max="3" width="30.140625" bestFit="1" customWidth="1"/>
    <col min="4" max="4" width="28.5703125" bestFit="1" customWidth="1"/>
    <col min="5" max="5" width="28.28515625" bestFit="1" customWidth="1"/>
    <col min="6" max="6" width="28.7109375" bestFit="1" customWidth="1"/>
    <col min="7" max="7" width="27.28515625" bestFit="1" customWidth="1"/>
    <col min="8" max="8" width="27" bestFit="1" customWidth="1"/>
    <col min="9" max="9" width="14.5703125" bestFit="1" customWidth="1"/>
  </cols>
  <sheetData>
    <row r="1" spans="1:9" x14ac:dyDescent="0.25">
      <c r="A1" t="s">
        <v>172</v>
      </c>
      <c r="B1" t="s">
        <v>107</v>
      </c>
      <c r="C1" t="s">
        <v>173</v>
      </c>
      <c r="D1" t="s">
        <v>174</v>
      </c>
      <c r="E1" t="s">
        <v>175</v>
      </c>
      <c r="F1" t="s">
        <v>176</v>
      </c>
      <c r="G1" t="s">
        <v>177</v>
      </c>
      <c r="H1" t="s">
        <v>178</v>
      </c>
      <c r="I1" t="s">
        <v>108</v>
      </c>
    </row>
    <row r="2" spans="1:9" x14ac:dyDescent="0.25">
      <c r="A2">
        <v>1</v>
      </c>
      <c r="B2" t="s">
        <v>109</v>
      </c>
      <c r="C2">
        <f>IF('Data for submission '!G17="",0,'Data for submission '!G17)</f>
        <v>0</v>
      </c>
      <c r="D2">
        <f>IF('Data for submission '!I17="",0,'Data for submission '!I17)</f>
        <v>0</v>
      </c>
      <c r="E2">
        <f>IF('Data for submission '!K17="",0,'Data for submission '!K17)</f>
        <v>0</v>
      </c>
      <c r="F2">
        <f>IF('Data for submission '!M17="",0,'Data for submission '!M17)</f>
        <v>0</v>
      </c>
      <c r="G2">
        <f>IF('Data for submission '!O17="",0,'Data for submission '!O17)</f>
        <v>0</v>
      </c>
      <c r="H2">
        <f>IF('Data for submission '!Q17="",0,'Data for submission '!Q17)</f>
        <v>0</v>
      </c>
      <c r="I2" t="str">
        <f>IF(ISBLANK('Data for submission '!R17),"",'Data for submission '!R17)</f>
        <v/>
      </c>
    </row>
    <row r="3" spans="1:9" x14ac:dyDescent="0.25">
      <c r="A3">
        <v>2</v>
      </c>
      <c r="B3" t="s">
        <v>110</v>
      </c>
      <c r="C3">
        <f>IF('Data for submission '!G18="",0,'Data for submission '!G18)</f>
        <v>0</v>
      </c>
      <c r="D3">
        <f>IF('Data for submission '!I18="",0,'Data for submission '!I18)</f>
        <v>0</v>
      </c>
      <c r="E3">
        <f>IF('Data for submission '!K18="",0,'Data for submission '!K18)</f>
        <v>0</v>
      </c>
      <c r="F3">
        <f>IF('Data for submission '!M18="",0,'Data for submission '!M18)</f>
        <v>0</v>
      </c>
      <c r="G3">
        <f>IF('Data for submission '!O18="",0,'Data for submission '!O18)</f>
        <v>0</v>
      </c>
      <c r="H3">
        <f>IF('Data for submission '!Q18="",0,'Data for submission '!Q18)</f>
        <v>0</v>
      </c>
      <c r="I3" t="str">
        <f>IF(ISBLANK('Data for submission '!R18),"",'Data for submission '!R18)</f>
        <v/>
      </c>
    </row>
    <row r="4" spans="1:9" x14ac:dyDescent="0.25">
      <c r="A4">
        <v>3</v>
      </c>
      <c r="B4" t="s">
        <v>111</v>
      </c>
      <c r="C4">
        <f>IF('Data for submission '!G19="",0,'Data for submission '!G19)</f>
        <v>104</v>
      </c>
      <c r="D4">
        <f>IF('Data for submission '!I19="",0,'Data for submission '!I19)</f>
        <v>5</v>
      </c>
      <c r="E4">
        <f>IF('Data for submission '!K19="",0,'Data for submission '!K19)</f>
        <v>1</v>
      </c>
      <c r="F4">
        <f>IF('Data for submission '!M19="",0,'Data for submission '!M19)</f>
        <v>98</v>
      </c>
      <c r="G4">
        <f>IF('Data for submission '!O19="",0,'Data for submission '!O19)</f>
        <v>8</v>
      </c>
      <c r="H4">
        <f>IF('Data for submission '!Q19="",0,'Data for submission '!Q19)</f>
        <v>1</v>
      </c>
      <c r="I4" t="str">
        <f>IF(ISBLANK('Data for submission '!R19),"",'Data for submission '!R19)</f>
        <v/>
      </c>
    </row>
    <row r="5" spans="1:9" x14ac:dyDescent="0.25">
      <c r="A5">
        <v>4</v>
      </c>
      <c r="B5" t="s">
        <v>112</v>
      </c>
      <c r="C5">
        <f>IF('Data for submission '!G20="",0,'Data for submission '!G20)</f>
        <v>41</v>
      </c>
      <c r="D5">
        <f>IF('Data for submission '!I20="",0,'Data for submission '!I20)</f>
        <v>0</v>
      </c>
      <c r="E5">
        <f>IF('Data for submission '!K20="",0,'Data for submission '!K20)</f>
        <v>0</v>
      </c>
      <c r="F5">
        <f>IF('Data for submission '!M20="",0,'Data for submission '!M20)</f>
        <v>37</v>
      </c>
      <c r="G5">
        <f>IF('Data for submission '!O20="",0,'Data for submission '!O20)</f>
        <v>0</v>
      </c>
      <c r="H5">
        <f>IF('Data for submission '!Q20="",0,'Data for submission '!Q20)</f>
        <v>0</v>
      </c>
      <c r="I5" t="str">
        <f>IF(ISBLANK('Data for submission '!R20),"",'Data for submission '!R20)</f>
        <v/>
      </c>
    </row>
    <row r="6" spans="1:9" x14ac:dyDescent="0.25">
      <c r="A6">
        <v>5</v>
      </c>
      <c r="B6" t="s">
        <v>113</v>
      </c>
      <c r="C6">
        <f>IF('Data for submission '!G21="",0,'Data for submission '!G21)</f>
        <v>68</v>
      </c>
      <c r="D6">
        <f>IF('Data for submission '!I21="",0,'Data for submission '!I21)</f>
        <v>2</v>
      </c>
      <c r="E6">
        <f>IF('Data for submission '!K21="",0,'Data for submission '!K21)</f>
        <v>2</v>
      </c>
      <c r="F6">
        <f>IF('Data for submission '!M21="",0,'Data for submission '!M21)</f>
        <v>65</v>
      </c>
      <c r="G6">
        <f>IF('Data for submission '!O21="",0,'Data for submission '!O21)</f>
        <v>2</v>
      </c>
      <c r="H6">
        <f>IF('Data for submission '!Q21="",0,'Data for submission '!Q21)</f>
        <v>1</v>
      </c>
      <c r="I6" t="str">
        <f>IF(ISBLANK('Data for submission '!R21),"",'Data for submission '!R21)</f>
        <v/>
      </c>
    </row>
    <row r="7" spans="1:9" x14ac:dyDescent="0.25">
      <c r="A7">
        <v>6</v>
      </c>
      <c r="B7" t="s">
        <v>114</v>
      </c>
      <c r="C7">
        <f>IF('Data for submission '!G22="",0,'Data for submission '!G22)</f>
        <v>25</v>
      </c>
      <c r="D7">
        <f>IF('Data for submission '!I22="",0,'Data for submission '!I22)</f>
        <v>3</v>
      </c>
      <c r="E7">
        <f>IF('Data for submission '!K22="",0,'Data for submission '!K22)</f>
        <v>0</v>
      </c>
      <c r="F7">
        <f>IF('Data for submission '!M22="",0,'Data for submission '!M22)</f>
        <v>32</v>
      </c>
      <c r="G7">
        <f>IF('Data for submission '!O22="",0,'Data for submission '!O22)</f>
        <v>2</v>
      </c>
      <c r="H7">
        <f>IF('Data for submission '!Q22="",0,'Data for submission '!Q22)</f>
        <v>0</v>
      </c>
      <c r="I7" t="str">
        <f>IF(ISBLANK('Data for submission '!R22),"",'Data for submission '!R22)</f>
        <v/>
      </c>
    </row>
    <row r="8" spans="1:9" x14ac:dyDescent="0.25">
      <c r="A8">
        <v>7</v>
      </c>
      <c r="B8" t="s">
        <v>115</v>
      </c>
      <c r="C8">
        <f>IF('Data for submission '!G23="",0,'Data for submission '!G23)</f>
        <v>18</v>
      </c>
      <c r="D8">
        <f>IF('Data for submission '!I23="",0,'Data for submission '!I23)</f>
        <v>0</v>
      </c>
      <c r="E8">
        <f>IF('Data for submission '!K23="",0,'Data for submission '!K23)</f>
        <v>0</v>
      </c>
      <c r="F8">
        <f>IF('Data for submission '!M23="",0,'Data for submission '!M23)</f>
        <v>16</v>
      </c>
      <c r="G8">
        <f>IF('Data for submission '!O23="",0,'Data for submission '!O23)</f>
        <v>0</v>
      </c>
      <c r="H8">
        <f>IF('Data for submission '!Q23="",0,'Data for submission '!Q23)</f>
        <v>0</v>
      </c>
      <c r="I8" t="str">
        <f>IF(ISBLANK('Data for submission '!R23),"",'Data for submission '!R23)</f>
        <v/>
      </c>
    </row>
    <row r="9" spans="1:9" x14ac:dyDescent="0.25">
      <c r="A9">
        <v>8</v>
      </c>
      <c r="B9" t="s">
        <v>116</v>
      </c>
      <c r="C9">
        <f>IF('Data for submission '!G24="",0,'Data for submission '!G24)</f>
        <v>22</v>
      </c>
      <c r="D9">
        <f>IF('Data for submission '!I24="",0,'Data for submission '!I24)</f>
        <v>0</v>
      </c>
      <c r="E9">
        <f>IF('Data for submission '!K24="",0,'Data for submission '!K24)</f>
        <v>0</v>
      </c>
      <c r="F9">
        <f>IF('Data for submission '!M24="",0,'Data for submission '!M24)</f>
        <v>21</v>
      </c>
      <c r="G9">
        <f>IF('Data for submission '!O24="",0,'Data for submission '!O24)</f>
        <v>0</v>
      </c>
      <c r="H9">
        <f>IF('Data for submission '!Q24="",0,'Data for submission '!Q24)</f>
        <v>0</v>
      </c>
      <c r="I9" t="str">
        <f>IF(ISBLANK('Data for submission '!R24),"",'Data for submission '!R24)</f>
        <v/>
      </c>
    </row>
    <row r="10" spans="1:9" x14ac:dyDescent="0.25">
      <c r="A10">
        <v>9</v>
      </c>
      <c r="B10" t="s">
        <v>117</v>
      </c>
      <c r="C10">
        <f>IF('Data for submission '!G25="",0,'Data for submission '!G25)</f>
        <v>11</v>
      </c>
      <c r="D10">
        <f>IF('Data for submission '!I25="",0,'Data for submission '!I25)</f>
        <v>0</v>
      </c>
      <c r="E10">
        <f>IF('Data for submission '!K25="",0,'Data for submission '!K25)</f>
        <v>1</v>
      </c>
      <c r="F10">
        <f>IF('Data for submission '!M25="",0,'Data for submission '!M25)</f>
        <v>12</v>
      </c>
      <c r="G10">
        <f>IF('Data for submission '!O25="",0,'Data for submission '!O25)</f>
        <v>0</v>
      </c>
      <c r="H10">
        <f>IF('Data for submission '!Q25="",0,'Data for submission '!Q25)</f>
        <v>1</v>
      </c>
      <c r="I10" t="str">
        <f>IF(ISBLANK('Data for submission '!R25),"",'Data for submission '!R25)</f>
        <v/>
      </c>
    </row>
    <row r="11" spans="1:9" x14ac:dyDescent="0.25">
      <c r="A11">
        <v>10</v>
      </c>
      <c r="B11" t="s">
        <v>118</v>
      </c>
      <c r="C11">
        <f>IF('Data for submission '!G26="",0,'Data for submission '!G26)</f>
        <v>8</v>
      </c>
      <c r="D11">
        <f>IF('Data for submission '!I26="",0,'Data for submission '!I26)</f>
        <v>0</v>
      </c>
      <c r="E11">
        <f>IF('Data for submission '!K26="",0,'Data for submission '!K26)</f>
        <v>1</v>
      </c>
      <c r="F11">
        <f>IF('Data for submission '!M26="",0,'Data for submission '!M26)</f>
        <v>9</v>
      </c>
      <c r="G11">
        <f>IF('Data for submission '!O26="",0,'Data for submission '!O26)</f>
        <v>0</v>
      </c>
      <c r="H11">
        <f>IF('Data for submission '!Q26="",0,'Data for submission '!Q26)</f>
        <v>0</v>
      </c>
      <c r="I11" t="str">
        <f>IF(ISBLANK('Data for submission '!R26),"",'Data for submission '!R26)</f>
        <v/>
      </c>
    </row>
    <row r="12" spans="1:9" x14ac:dyDescent="0.25">
      <c r="A12">
        <v>11</v>
      </c>
      <c r="B12" t="s">
        <v>119</v>
      </c>
      <c r="C12">
        <f>IF('Data for submission '!G27="",0,'Data for submission '!G27)</f>
        <v>6</v>
      </c>
      <c r="D12">
        <f>IF('Data for submission '!I27="",0,'Data for submission '!I27)</f>
        <v>0</v>
      </c>
      <c r="E12">
        <f>IF('Data for submission '!K27="",0,'Data for submission '!K27)</f>
        <v>0</v>
      </c>
      <c r="F12">
        <f>IF('Data for submission '!M27="",0,'Data for submission '!M27)</f>
        <v>6</v>
      </c>
      <c r="G12">
        <f>IF('Data for submission '!O27="",0,'Data for submission '!O27)</f>
        <v>0</v>
      </c>
      <c r="H12">
        <f>IF('Data for submission '!Q27="",0,'Data for submission '!Q27)</f>
        <v>0</v>
      </c>
      <c r="I12" t="str">
        <f>IF(ISBLANK('Data for submission '!R27),"",'Data for submission '!R27)</f>
        <v/>
      </c>
    </row>
    <row r="13" spans="1:9" x14ac:dyDescent="0.25">
      <c r="A13">
        <v>12</v>
      </c>
      <c r="B13" t="s">
        <v>120</v>
      </c>
      <c r="C13">
        <f>IF('Data for submission '!G28="",0,'Data for submission '!G28)</f>
        <v>1</v>
      </c>
      <c r="D13">
        <f>IF('Data for submission '!I28="",0,'Data for submission '!I28)</f>
        <v>0</v>
      </c>
      <c r="E13">
        <f>IF('Data for submission '!K28="",0,'Data for submission '!K28)</f>
        <v>0</v>
      </c>
      <c r="F13">
        <f>IF('Data for submission '!M28="",0,'Data for submission '!M28)</f>
        <v>3</v>
      </c>
      <c r="G13">
        <f>IF('Data for submission '!O28="",0,'Data for submission '!O28)</f>
        <v>0</v>
      </c>
      <c r="H13">
        <f>IF('Data for submission '!Q28="",0,'Data for submission '!Q28)</f>
        <v>1</v>
      </c>
      <c r="I13" t="str">
        <f>IF(ISBLANK('Data for submission '!R28),"",'Data for submission '!R28)</f>
        <v/>
      </c>
    </row>
    <row r="14" spans="1:9" x14ac:dyDescent="0.25">
      <c r="A14">
        <v>13</v>
      </c>
      <c r="B14" t="s">
        <v>121</v>
      </c>
      <c r="C14">
        <f>IF('Data for submission '!G29="",0,'Data for submission '!G29)</f>
        <v>3</v>
      </c>
      <c r="D14">
        <f>IF('Data for submission '!I29="",0,'Data for submission '!I29)</f>
        <v>0</v>
      </c>
      <c r="E14">
        <f>IF('Data for submission '!K29="",0,'Data for submission '!K29)</f>
        <v>0</v>
      </c>
      <c r="F14">
        <f>IF('Data for submission '!M29="",0,'Data for submission '!M29)</f>
        <v>2</v>
      </c>
      <c r="G14">
        <f>IF('Data for submission '!O29="",0,'Data for submission '!O29)</f>
        <v>0</v>
      </c>
      <c r="H14">
        <f>IF('Data for submission '!Q29="",0,'Data for submission '!Q29)</f>
        <v>0</v>
      </c>
      <c r="I14" t="str">
        <f>IF(ISBLANK('Data for submission '!R29),"",'Data for submission '!R29)</f>
        <v/>
      </c>
    </row>
    <row r="15" spans="1:9" x14ac:dyDescent="0.25">
      <c r="A15">
        <v>14</v>
      </c>
      <c r="B15" t="s">
        <v>122</v>
      </c>
      <c r="C15">
        <f>IF('Data for submission '!G30="",0,'Data for submission '!G30)</f>
        <v>13</v>
      </c>
      <c r="D15">
        <f>IF('Data for submission '!I30="",0,'Data for submission '!I30)</f>
        <v>1</v>
      </c>
      <c r="E15">
        <f>IF('Data for submission '!K30="",0,'Data for submission '!K30)</f>
        <v>0</v>
      </c>
      <c r="F15">
        <f>IF('Data for submission '!M30="",0,'Data for submission '!M30)</f>
        <v>13</v>
      </c>
      <c r="G15">
        <f>IF('Data for submission '!O30="",0,'Data for submission '!O30)</f>
        <v>1</v>
      </c>
      <c r="H15">
        <f>IF('Data for submission '!Q30="",0,'Data for submission '!Q30)</f>
        <v>0</v>
      </c>
      <c r="I15" t="str">
        <f>IF(ISBLANK('Data for submission '!R30),"",'Data for submission '!R30)</f>
        <v/>
      </c>
    </row>
    <row r="16" spans="1:9" x14ac:dyDescent="0.25">
      <c r="A16">
        <v>15</v>
      </c>
      <c r="B16" t="s">
        <v>123</v>
      </c>
      <c r="C16">
        <f>IF('Data for submission '!G33="",0,'Data for submission '!G33)</f>
        <v>0</v>
      </c>
      <c r="D16">
        <f>IF('Data for submission '!I33="",0,'Data for submission '!I33)</f>
        <v>0</v>
      </c>
      <c r="E16">
        <f>IF('Data for submission '!K33="",0,'Data for submission '!K33)</f>
        <v>0</v>
      </c>
      <c r="F16">
        <f>IF('Data for submission '!M33="",0,'Data for submission '!M33)</f>
        <v>0</v>
      </c>
      <c r="G16">
        <f>IF('Data for submission '!O33="",0,'Data for submission '!O33)</f>
        <v>0</v>
      </c>
      <c r="H16">
        <f>IF('Data for submission '!Q33="",0,'Data for submission '!Q33)</f>
        <v>0</v>
      </c>
      <c r="I16" t="str">
        <f>IF(ISBLANK('Data for submission '!R33),"",'Data for submission '!R33)</f>
        <v/>
      </c>
    </row>
    <row r="17" spans="1:9" x14ac:dyDescent="0.25">
      <c r="A17">
        <v>16</v>
      </c>
      <c r="B17" t="s">
        <v>124</v>
      </c>
      <c r="C17">
        <f>IF('Data for submission '!G34="",0,'Data for submission '!G34)</f>
        <v>0</v>
      </c>
      <c r="D17">
        <f>IF('Data for submission '!I34="",0,'Data for submission '!I34)</f>
        <v>0</v>
      </c>
      <c r="E17">
        <f>IF('Data for submission '!K34="",0,'Data for submission '!K34)</f>
        <v>0</v>
      </c>
      <c r="F17">
        <f>IF('Data for submission '!M34="",0,'Data for submission '!M34)</f>
        <v>0</v>
      </c>
      <c r="G17">
        <f>IF('Data for submission '!O34="",0,'Data for submission '!O34)</f>
        <v>0</v>
      </c>
      <c r="H17">
        <f>IF('Data for submission '!Q34="",0,'Data for submission '!Q34)</f>
        <v>0</v>
      </c>
      <c r="I17" t="str">
        <f>IF(ISBLANK('Data for submission '!R34),"",'Data for submission '!R34)</f>
        <v/>
      </c>
    </row>
    <row r="18" spans="1:9" x14ac:dyDescent="0.25">
      <c r="A18">
        <v>17</v>
      </c>
      <c r="B18" t="s">
        <v>125</v>
      </c>
      <c r="C18">
        <f>IF('Data for submission '!G35="",0,'Data for submission '!G35)</f>
        <v>79</v>
      </c>
      <c r="D18">
        <f>IF('Data for submission '!I35="",0,'Data for submission '!I35)</f>
        <v>5</v>
      </c>
      <c r="E18">
        <f>IF('Data for submission '!K35="",0,'Data for submission '!K35)</f>
        <v>0</v>
      </c>
      <c r="F18">
        <f>IF('Data for submission '!M35="",0,'Data for submission '!M35)</f>
        <v>71</v>
      </c>
      <c r="G18">
        <f>IF('Data for submission '!O35="",0,'Data for submission '!O35)</f>
        <v>3</v>
      </c>
      <c r="H18">
        <f>IF('Data for submission '!Q35="",0,'Data for submission '!Q35)</f>
        <v>1</v>
      </c>
      <c r="I18" t="str">
        <f>IF(ISBLANK('Data for submission '!R35),"",'Data for submission '!R35)</f>
        <v/>
      </c>
    </row>
    <row r="19" spans="1:9" x14ac:dyDescent="0.25">
      <c r="A19">
        <v>18</v>
      </c>
      <c r="B19" t="s">
        <v>126</v>
      </c>
      <c r="C19">
        <f>IF('Data for submission '!G36="",0,'Data for submission '!G36)</f>
        <v>117</v>
      </c>
      <c r="D19">
        <f>IF('Data for submission '!I36="",0,'Data for submission '!I36)</f>
        <v>5</v>
      </c>
      <c r="E19">
        <f>IF('Data for submission '!K36="",0,'Data for submission '!K36)</f>
        <v>2</v>
      </c>
      <c r="F19">
        <f>IF('Data for submission '!M36="",0,'Data for submission '!M36)</f>
        <v>117</v>
      </c>
      <c r="G19">
        <f>IF('Data for submission '!O36="",0,'Data for submission '!O36)</f>
        <v>6</v>
      </c>
      <c r="H19">
        <f>IF('Data for submission '!Q36="",0,'Data for submission '!Q36)</f>
        <v>1</v>
      </c>
      <c r="I19" t="str">
        <f>IF(ISBLANK('Data for submission '!R36),"",'Data for submission '!R36)</f>
        <v/>
      </c>
    </row>
    <row r="20" spans="1:9" x14ac:dyDescent="0.25">
      <c r="A20">
        <v>19</v>
      </c>
      <c r="B20" t="s">
        <v>127</v>
      </c>
      <c r="C20">
        <f>IF('Data for submission '!G37="",0,'Data for submission '!G37)</f>
        <v>26</v>
      </c>
      <c r="D20">
        <f>IF('Data for submission '!I37="",0,'Data for submission '!I37)</f>
        <v>1</v>
      </c>
      <c r="E20">
        <f>IF('Data for submission '!K37="",0,'Data for submission '!K37)</f>
        <v>0</v>
      </c>
      <c r="F20">
        <f>IF('Data for submission '!M37="",0,'Data for submission '!M37)</f>
        <v>28</v>
      </c>
      <c r="G20">
        <f>IF('Data for submission '!O37="",0,'Data for submission '!O37)</f>
        <v>1</v>
      </c>
      <c r="H20">
        <f>IF('Data for submission '!Q37="",0,'Data for submission '!Q37)</f>
        <v>0</v>
      </c>
      <c r="I20" t="str">
        <f>IF(ISBLANK('Data for submission '!R37),"",'Data for submission '!R37)</f>
        <v/>
      </c>
    </row>
    <row r="21" spans="1:9" x14ac:dyDescent="0.25">
      <c r="A21">
        <v>20</v>
      </c>
      <c r="B21" t="s">
        <v>128</v>
      </c>
      <c r="C21">
        <f>IF('Data for submission '!G38="",0,'Data for submission '!G38)</f>
        <v>216</v>
      </c>
      <c r="D21">
        <f>IF('Data for submission '!I38="",0,'Data for submission '!I38)</f>
        <v>27</v>
      </c>
      <c r="E21">
        <f>IF('Data for submission '!K38="",0,'Data for submission '!K38)</f>
        <v>1</v>
      </c>
      <c r="F21">
        <f>IF('Data for submission '!M38="",0,'Data for submission '!M38)</f>
        <v>202</v>
      </c>
      <c r="G21">
        <f>IF('Data for submission '!O38="",0,'Data for submission '!O38)</f>
        <v>28</v>
      </c>
      <c r="H21">
        <f>IF('Data for submission '!Q38="",0,'Data for submission '!Q38)</f>
        <v>3</v>
      </c>
      <c r="I21" t="str">
        <f>IF(ISBLANK('Data for submission '!R38),"",'Data for submission '!R38)</f>
        <v/>
      </c>
    </row>
    <row r="22" spans="1:9" x14ac:dyDescent="0.25">
      <c r="A22">
        <v>21</v>
      </c>
      <c r="B22" t="s">
        <v>129</v>
      </c>
      <c r="C22">
        <f>IF('Data for submission '!G39="",0,'Data for submission '!G39)</f>
        <v>405</v>
      </c>
      <c r="D22">
        <f>IF('Data for submission '!I39="",0,'Data for submission '!I39)</f>
        <v>21</v>
      </c>
      <c r="E22">
        <f>IF('Data for submission '!K39="",0,'Data for submission '!K39)</f>
        <v>5</v>
      </c>
      <c r="F22">
        <f>IF('Data for submission '!M39="",0,'Data for submission '!M39)</f>
        <v>396</v>
      </c>
      <c r="G22">
        <f>IF('Data for submission '!O39="",0,'Data for submission '!O39)</f>
        <v>18</v>
      </c>
      <c r="H22">
        <f>IF('Data for submission '!Q39="",0,'Data for submission '!Q39)</f>
        <v>5</v>
      </c>
      <c r="I22" t="str">
        <f>IF(ISBLANK('Data for submission '!R39),"",'Data for submission '!R39)</f>
        <v/>
      </c>
    </row>
    <row r="23" spans="1:9" x14ac:dyDescent="0.25">
      <c r="A23">
        <v>22</v>
      </c>
      <c r="B23" t="s">
        <v>130</v>
      </c>
      <c r="C23">
        <f>IF('Data for submission '!G40="",0,'Data for submission '!G40)</f>
        <v>110</v>
      </c>
      <c r="D23">
        <f>IF('Data for submission '!I40="",0,'Data for submission '!I40)</f>
        <v>5</v>
      </c>
      <c r="E23">
        <f>IF('Data for submission '!K40="",0,'Data for submission '!K40)</f>
        <v>2</v>
      </c>
      <c r="F23">
        <f>IF('Data for submission '!M40="",0,'Data for submission '!M40)</f>
        <v>112</v>
      </c>
      <c r="G23">
        <f>IF('Data for submission '!O40="",0,'Data for submission '!O40)</f>
        <v>8</v>
      </c>
      <c r="H23">
        <f>IF('Data for submission '!Q40="",0,'Data for submission '!Q40)</f>
        <v>1</v>
      </c>
      <c r="I23" t="str">
        <f>IF(ISBLANK('Data for submission '!R40),"",'Data for submission '!R40)</f>
        <v/>
      </c>
    </row>
    <row r="24" spans="1:9" x14ac:dyDescent="0.25">
      <c r="A24">
        <v>23</v>
      </c>
      <c r="B24" t="s">
        <v>131</v>
      </c>
      <c r="C24">
        <f>IF('Data for submission '!G41="",0,'Data for submission '!G41)</f>
        <v>40</v>
      </c>
      <c r="D24">
        <f>IF('Data for submission '!I41="",0,'Data for submission '!I41)</f>
        <v>3</v>
      </c>
      <c r="E24">
        <f>IF('Data for submission '!K41="",0,'Data for submission '!K41)</f>
        <v>0</v>
      </c>
      <c r="F24">
        <f>IF('Data for submission '!M41="",0,'Data for submission '!M41)</f>
        <v>43</v>
      </c>
      <c r="G24">
        <f>IF('Data for submission '!O41="",0,'Data for submission '!O41)</f>
        <v>3</v>
      </c>
      <c r="H24">
        <f>IF('Data for submission '!Q41="",0,'Data for submission '!Q41)</f>
        <v>0</v>
      </c>
      <c r="I24" t="str">
        <f>IF(ISBLANK('Data for submission '!R41),"",'Data for submission '!R41)</f>
        <v/>
      </c>
    </row>
    <row r="25" spans="1:9" x14ac:dyDescent="0.25">
      <c r="A25">
        <v>24</v>
      </c>
      <c r="B25" t="s">
        <v>132</v>
      </c>
      <c r="C25">
        <f>IF('Data for submission '!G42="",0,'Data for submission '!G42)</f>
        <v>12</v>
      </c>
      <c r="D25">
        <f>IF('Data for submission '!I42="",0,'Data for submission '!I42)</f>
        <v>2</v>
      </c>
      <c r="E25">
        <f>IF('Data for submission '!K42="",0,'Data for submission '!K42)</f>
        <v>0</v>
      </c>
      <c r="F25">
        <f>IF('Data for submission '!M42="",0,'Data for submission '!M42)</f>
        <v>12</v>
      </c>
      <c r="G25">
        <f>IF('Data for submission '!O42="",0,'Data for submission '!O42)</f>
        <v>1</v>
      </c>
      <c r="H25">
        <f>IF('Data for submission '!Q42="",0,'Data for submission '!Q42)</f>
        <v>0</v>
      </c>
      <c r="I25" t="str">
        <f>IF(ISBLANK('Data for submission '!R42),"",'Data for submission '!R42)</f>
        <v/>
      </c>
    </row>
    <row r="26" spans="1:9" x14ac:dyDescent="0.25">
      <c r="A26">
        <v>25</v>
      </c>
      <c r="B26" t="s">
        <v>133</v>
      </c>
      <c r="C26">
        <f>IF('Data for submission '!G43="",0,'Data for submission '!G43)</f>
        <v>5</v>
      </c>
      <c r="D26">
        <f>IF('Data for submission '!I43="",0,'Data for submission '!I43)</f>
        <v>0</v>
      </c>
      <c r="E26">
        <f>IF('Data for submission '!K43="",0,'Data for submission '!K43)</f>
        <v>0</v>
      </c>
      <c r="F26">
        <f>IF('Data for submission '!M43="",0,'Data for submission '!M43)</f>
        <v>4</v>
      </c>
      <c r="G26">
        <f>IF('Data for submission '!O43="",0,'Data for submission '!O43)</f>
        <v>0</v>
      </c>
      <c r="H26">
        <f>IF('Data for submission '!Q43="",0,'Data for submission '!Q43)</f>
        <v>0</v>
      </c>
      <c r="I26" t="str">
        <f>IF(ISBLANK('Data for submission '!R43),"",'Data for submission '!R43)</f>
        <v/>
      </c>
    </row>
    <row r="27" spans="1:9" x14ac:dyDescent="0.25">
      <c r="A27">
        <v>26</v>
      </c>
      <c r="B27" t="s">
        <v>134</v>
      </c>
      <c r="C27">
        <f>IF('Data for submission '!G44="",0,'Data for submission '!G44)</f>
        <v>1</v>
      </c>
      <c r="D27">
        <f>IF('Data for submission '!I44="",0,'Data for submission '!I44)</f>
        <v>0</v>
      </c>
      <c r="E27">
        <f>IF('Data for submission '!K44="",0,'Data for submission '!K44)</f>
        <v>0</v>
      </c>
      <c r="F27">
        <f>IF('Data for submission '!M44="",0,'Data for submission '!M44)</f>
        <v>1</v>
      </c>
      <c r="G27">
        <f>IF('Data for submission '!O44="",0,'Data for submission '!O44)</f>
        <v>0</v>
      </c>
      <c r="H27">
        <f>IF('Data for submission '!Q44="",0,'Data for submission '!Q44)</f>
        <v>0</v>
      </c>
      <c r="I27" t="str">
        <f>IF(ISBLANK('Data for submission '!R44),"",'Data for submission '!R44)</f>
        <v/>
      </c>
    </row>
    <row r="28" spans="1:9" x14ac:dyDescent="0.25">
      <c r="A28">
        <v>27</v>
      </c>
      <c r="B28" t="s">
        <v>135</v>
      </c>
      <c r="C28">
        <f>IF('Data for submission '!G45="",0,'Data for submission '!G45)</f>
        <v>3</v>
      </c>
      <c r="D28">
        <f>IF('Data for submission '!I45="",0,'Data for submission '!I45)</f>
        <v>0</v>
      </c>
      <c r="E28">
        <f>IF('Data for submission '!K45="",0,'Data for submission '!K45)</f>
        <v>0</v>
      </c>
      <c r="F28">
        <f>IF('Data for submission '!M45="",0,'Data for submission '!M45)</f>
        <v>2</v>
      </c>
      <c r="G28">
        <f>IF('Data for submission '!O45="",0,'Data for submission '!O45)</f>
        <v>0</v>
      </c>
      <c r="H28">
        <f>IF('Data for submission '!Q45="",0,'Data for submission '!Q45)</f>
        <v>0</v>
      </c>
      <c r="I28" t="str">
        <f>IF(ISBLANK('Data for submission '!R45),"",'Data for submission '!R45)</f>
        <v/>
      </c>
    </row>
    <row r="29" spans="1:9" x14ac:dyDescent="0.25">
      <c r="A29">
        <v>28</v>
      </c>
      <c r="B29" t="s">
        <v>136</v>
      </c>
      <c r="C29">
        <f>IF('Data for submission '!G46="",0,'Data for submission '!G46)</f>
        <v>0</v>
      </c>
      <c r="D29">
        <f>IF('Data for submission '!I46="",0,'Data for submission '!I46)</f>
        <v>0</v>
      </c>
      <c r="E29">
        <f>IF('Data for submission '!K46="",0,'Data for submission '!K46)</f>
        <v>0</v>
      </c>
      <c r="F29">
        <f>IF('Data for submission '!M46="",0,'Data for submission '!M46)</f>
        <v>0</v>
      </c>
      <c r="G29">
        <f>IF('Data for submission '!O46="",0,'Data for submission '!O46)</f>
        <v>0</v>
      </c>
      <c r="H29">
        <f>IF('Data for submission '!Q46="",0,'Data for submission '!Q46)</f>
        <v>0</v>
      </c>
      <c r="I29" t="str">
        <f>IF(ISBLANK('Data for submission '!R46),"",'Data for submission '!R46)</f>
        <v>No Input in last years WRES for VSM at Clinical, these are all Non Clinical staff</v>
      </c>
    </row>
    <row r="30" spans="1:9" x14ac:dyDescent="0.25">
      <c r="A30">
        <v>29</v>
      </c>
      <c r="B30" t="s">
        <v>137</v>
      </c>
      <c r="C30">
        <f>IF('Data for submission '!G48="",0,'Data for submission '!G48)</f>
        <v>37</v>
      </c>
      <c r="D30">
        <f>IF('Data for submission '!I48="",0,'Data for submission '!I48)</f>
        <v>22</v>
      </c>
      <c r="E30">
        <f>IF('Data for submission '!K48="",0,'Data for submission '!K48)</f>
        <v>3</v>
      </c>
      <c r="F30">
        <f>IF('Data for submission '!M48="",0,'Data for submission '!M48)</f>
        <v>36</v>
      </c>
      <c r="G30">
        <f>IF('Data for submission '!O48="",0,'Data for submission '!O48)</f>
        <v>20</v>
      </c>
      <c r="H30">
        <f>IF('Data for submission '!Q48="",0,'Data for submission '!Q48)</f>
        <v>3</v>
      </c>
      <c r="I30" t="str">
        <f>IF(ISBLANK('Data for submission '!R48),"",'Data for submission '!R48)</f>
        <v/>
      </c>
    </row>
    <row r="31" spans="1:9" x14ac:dyDescent="0.25">
      <c r="A31">
        <v>30</v>
      </c>
      <c r="B31" t="s">
        <v>138</v>
      </c>
      <c r="C31">
        <f>IF('Data for submission '!G49="",0,'Data for submission '!G49)</f>
        <v>0</v>
      </c>
      <c r="D31">
        <f>IF('Data for submission '!I49="",0,'Data for submission '!I49)</f>
        <v>0</v>
      </c>
      <c r="E31">
        <f>IF('Data for submission '!K49="",0,'Data for submission '!K49)</f>
        <v>0</v>
      </c>
      <c r="F31">
        <f>IF('Data for submission '!M49="",0,'Data for submission '!M49)</f>
        <v>0</v>
      </c>
      <c r="G31">
        <f>IF('Data for submission '!O49="",0,'Data for submission '!O49)</f>
        <v>0</v>
      </c>
      <c r="H31">
        <f>IF('Data for submission '!Q49="",0,'Data for submission '!Q49)</f>
        <v>0</v>
      </c>
      <c r="I31" t="str">
        <f>IF(ISBLANK('Data for submission '!R49),"",'Data for submission '!R49)</f>
        <v/>
      </c>
    </row>
    <row r="32" spans="1:9" x14ac:dyDescent="0.25">
      <c r="A32">
        <v>31</v>
      </c>
      <c r="B32" t="s">
        <v>139</v>
      </c>
      <c r="C32">
        <f>IF('Data for submission '!G50="",0,'Data for submission '!G50)</f>
        <v>8</v>
      </c>
      <c r="D32">
        <f>IF('Data for submission '!I50="",0,'Data for submission '!I50)</f>
        <v>6</v>
      </c>
      <c r="E32">
        <f>IF('Data for submission '!K50="",0,'Data for submission '!K50)</f>
        <v>0</v>
      </c>
      <c r="F32">
        <f>IF('Data for submission '!M50="",0,'Data for submission '!M50)</f>
        <v>8</v>
      </c>
      <c r="G32">
        <f>IF('Data for submission '!O50="",0,'Data for submission '!O50)</f>
        <v>7</v>
      </c>
      <c r="H32">
        <f>IF('Data for submission '!Q50="",0,'Data for submission '!Q50)</f>
        <v>0</v>
      </c>
      <c r="I32" t="str">
        <f>IF(ISBLANK('Data for submission '!R50),"",'Data for submission '!R50)</f>
        <v/>
      </c>
    </row>
    <row r="33" spans="1:9" x14ac:dyDescent="0.25">
      <c r="A33">
        <v>32</v>
      </c>
      <c r="B33" t="s">
        <v>140</v>
      </c>
      <c r="C33">
        <f>IF('Data for submission '!G51="",0,'Data for submission '!G51)</f>
        <v>2</v>
      </c>
      <c r="D33">
        <f>IF('Data for submission '!I51="",0,'Data for submission '!I51)</f>
        <v>1</v>
      </c>
      <c r="E33">
        <f>IF('Data for submission '!K51="",0,'Data for submission '!K51)</f>
        <v>0</v>
      </c>
      <c r="F33">
        <f>IF('Data for submission '!M51="",0,'Data for submission '!M51)</f>
        <v>0</v>
      </c>
      <c r="G33">
        <f>IF('Data for submission '!O51="",0,'Data for submission '!O51)</f>
        <v>0</v>
      </c>
      <c r="H33">
        <f>IF('Data for submission '!Q51="",0,'Data for submission '!Q51)</f>
        <v>0</v>
      </c>
      <c r="I33" t="str">
        <f>IF(ISBLANK('Data for submission '!R51),"",'Data for submission '!R51)</f>
        <v/>
      </c>
    </row>
    <row r="34" spans="1:9" x14ac:dyDescent="0.25">
      <c r="A34">
        <v>33</v>
      </c>
      <c r="B34" t="s">
        <v>141</v>
      </c>
      <c r="C34">
        <f>IF('Data for submission '!G52="",0,'Data for submission '!G52)</f>
        <v>0</v>
      </c>
      <c r="D34">
        <f>IF('Data for submission '!I52="",0,'Data for submission '!I52)</f>
        <v>0</v>
      </c>
      <c r="E34">
        <f>IF('Data for submission '!K52="",0,'Data for submission '!K52)</f>
        <v>0</v>
      </c>
      <c r="F34">
        <f>IF('Data for submission '!M52="",0,'Data for submission '!M52)</f>
        <v>2</v>
      </c>
      <c r="G34">
        <f>IF('Data for submission '!O52="",0,'Data for submission '!O52)</f>
        <v>1</v>
      </c>
      <c r="H34">
        <f>IF('Data for submission '!Q52="",0,'Data for submission '!Q52)</f>
        <v>0</v>
      </c>
      <c r="I34" t="str">
        <f>IF(ISBLANK('Data for submission '!R52),"",'Data for submission '!R52)</f>
        <v/>
      </c>
    </row>
    <row r="35" spans="1:9" x14ac:dyDescent="0.25">
      <c r="A35">
        <v>34</v>
      </c>
      <c r="B35" t="s">
        <v>142</v>
      </c>
      <c r="C35">
        <f>IF('Data for submission '!G53="",0,'Data for submission '!G53)</f>
        <v>0</v>
      </c>
      <c r="D35">
        <f>IF('Data for submission '!I53="",0,'Data for submission '!I53)</f>
        <v>116</v>
      </c>
      <c r="E35">
        <f>IF('Data for submission '!K53="",0,'Data for submission '!K53)</f>
        <v>18</v>
      </c>
      <c r="F35">
        <f>IF('Data for submission '!M53="",0,'Data for submission '!M53)</f>
        <v>728</v>
      </c>
      <c r="G35">
        <f>IF('Data for submission '!O53="",0,'Data for submission '!O53)</f>
        <v>138</v>
      </c>
      <c r="H35">
        <f>IF('Data for submission '!Q53="",0,'Data for submission '!Q53)</f>
        <v>13</v>
      </c>
      <c r="I35" t="str">
        <f>IF(ISBLANK('Data for submission '!R53),"",'Data for submission '!R53)</f>
        <v/>
      </c>
    </row>
    <row r="36" spans="1:9" x14ac:dyDescent="0.25">
      <c r="A36">
        <v>35</v>
      </c>
      <c r="B36" t="s">
        <v>143</v>
      </c>
      <c r="C36">
        <f>IF('Data for submission '!G54="",0,'Data for submission '!G54)</f>
        <v>0</v>
      </c>
      <c r="D36">
        <f>IF('Data for submission '!I54="",0,'Data for submission '!I54)</f>
        <v>15</v>
      </c>
      <c r="E36">
        <f>IF('Data for submission '!K54="",0,'Data for submission '!K54)</f>
        <v>4</v>
      </c>
      <c r="F36">
        <f>IF('Data for submission '!M54="",0,'Data for submission '!M54)</f>
        <v>127</v>
      </c>
      <c r="G36">
        <f>IF('Data for submission '!O54="",0,'Data for submission '!O54)</f>
        <v>13</v>
      </c>
      <c r="H36">
        <f>IF('Data for submission '!Q54="",0,'Data for submission '!Q54)</f>
        <v>3</v>
      </c>
      <c r="I36" t="str">
        <f>IF(ISBLANK('Data for submission '!R54),"",'Data for submission '!R54)</f>
        <v/>
      </c>
    </row>
    <row r="37" spans="1:9" x14ac:dyDescent="0.25">
      <c r="A37">
        <v>36</v>
      </c>
      <c r="B37" t="s">
        <v>144</v>
      </c>
      <c r="C37">
        <f>IF('Data for submission '!G55="",0,'Data for submission '!G55)</f>
        <v>0.21234567901000001</v>
      </c>
      <c r="D37">
        <f>IF('Data for submission '!I55="",0,'Data for submission '!I55)</f>
        <v>9.2783505155000001E-2</v>
      </c>
      <c r="E37">
        <f>IF('Data for submission '!K55="",0,'Data for submission '!K55)</f>
        <v>0</v>
      </c>
      <c r="F37">
        <f>IF('Data for submission '!M55="",0,'Data for submission '!M55)</f>
        <v>0.17445054945054944</v>
      </c>
      <c r="G37">
        <f>IF('Data for submission '!O55="",0,'Data for submission '!O55)</f>
        <v>9.420289855072464E-2</v>
      </c>
      <c r="H37">
        <f>IF('Data for submission '!Q55="",0,'Data for submission '!Q55)</f>
        <v>0.23076923076923078</v>
      </c>
      <c r="I37" t="str">
        <f>IF(ISBLANK('Data for submission '!R55),"",'Data for submission '!R55)</f>
        <v/>
      </c>
    </row>
    <row r="38" spans="1:9" x14ac:dyDescent="0.25">
      <c r="A38">
        <v>37</v>
      </c>
      <c r="B38" t="s">
        <v>145</v>
      </c>
      <c r="C38">
        <f>IF('Data for submission '!G56="",0,'Data for submission '!G56)</f>
        <v>2.2886145405000002</v>
      </c>
      <c r="D38">
        <f>IF('Data for submission '!I56="",0,'Data for submission '!I56)</f>
        <v>0</v>
      </c>
      <c r="E38">
        <f>IF('Data for submission '!K56="",0,'Data for submission '!K56)</f>
        <v>0</v>
      </c>
      <c r="F38">
        <f>IF('Data for submission '!M56="",0,'Data for submission '!M56)</f>
        <v>1.8518596787827555</v>
      </c>
      <c r="G38">
        <f>IF('Data for submission '!O56="",0,'Data for submission '!O56)</f>
        <v>0</v>
      </c>
      <c r="H38">
        <f>IF('Data for submission '!Q56="",0,'Data for submission '!Q56)</f>
        <v>0</v>
      </c>
      <c r="I38" t="str">
        <f>IF(ISBLANK('Data for submission '!R56),"",'Data for submission '!R56)</f>
        <v/>
      </c>
    </row>
    <row r="39" spans="1:9" x14ac:dyDescent="0.25">
      <c r="A39">
        <v>38</v>
      </c>
      <c r="B39" t="s">
        <v>146</v>
      </c>
      <c r="C39">
        <f>IF('Data for submission '!G57="",0,'Data for submission '!G57)</f>
        <v>0</v>
      </c>
      <c r="D39">
        <f>IF('Data for submission '!I57="",0,'Data for submission '!I57)</f>
        <v>0</v>
      </c>
      <c r="E39">
        <f>IF('Data for submission '!K57="",0,'Data for submission '!K57)</f>
        <v>0</v>
      </c>
      <c r="F39">
        <f>IF('Data for submission '!M57="",0,'Data for submission '!M57)</f>
        <v>1348</v>
      </c>
      <c r="G39">
        <f>IF('Data for submission '!O57="",0,'Data for submission '!O57)</f>
        <v>109</v>
      </c>
      <c r="H39">
        <f>IF('Data for submission '!Q57="",0,'Data for submission '!Q57)</f>
        <v>18</v>
      </c>
      <c r="I39" t="str">
        <f>IF(ISBLANK('Data for submission '!R57),"",'Data for submission '!R57)</f>
        <v/>
      </c>
    </row>
    <row r="40" spans="1:9" x14ac:dyDescent="0.25">
      <c r="A40">
        <v>39</v>
      </c>
      <c r="B40" t="s">
        <v>147</v>
      </c>
      <c r="C40">
        <f>IF('Data for submission '!G58="",0,'Data for submission '!G58)</f>
        <v>0</v>
      </c>
      <c r="D40">
        <f>IF('Data for submission '!I58="",0,'Data for submission '!I58)</f>
        <v>0</v>
      </c>
      <c r="E40">
        <f>IF('Data for submission '!K58="",0,'Data for submission '!K58)</f>
        <v>0</v>
      </c>
      <c r="F40">
        <f>IF('Data for submission '!M58="",0,'Data for submission '!M58)</f>
        <v>19</v>
      </c>
      <c r="G40">
        <f>IF('Data for submission '!O58="",0,'Data for submission '!O58)</f>
        <v>1</v>
      </c>
      <c r="H40">
        <f>IF('Data for submission '!Q58="",0,'Data for submission '!Q58)</f>
        <v>0</v>
      </c>
      <c r="I40" t="str">
        <f>IF(ISBLANK('Data for submission '!R58),"",'Data for submission '!R58)</f>
        <v/>
      </c>
    </row>
    <row r="41" spans="1:9" x14ac:dyDescent="0.25">
      <c r="A41">
        <v>40</v>
      </c>
      <c r="B41" t="s">
        <v>148</v>
      </c>
      <c r="C41">
        <f>IF('Data for submission '!G59="",0,'Data for submission '!G59)</f>
        <v>1.4619883041E-2</v>
      </c>
      <c r="D41">
        <f>IF('Data for submission '!I59="",0,'Data for submission '!I59)</f>
        <v>9.8039215685999988E-3</v>
      </c>
      <c r="E41">
        <f>IF('Data for submission '!K59="",0,'Data for submission '!K59)</f>
        <v>0</v>
      </c>
      <c r="F41">
        <f>IF('Data for submission '!M59="",0,'Data for submission '!M59)</f>
        <v>1.4094955489614243E-2</v>
      </c>
      <c r="G41">
        <f>IF('Data for submission '!O59="",0,'Data for submission '!O59)</f>
        <v>9.1743119266055051E-3</v>
      </c>
      <c r="H41">
        <f>IF('Data for submission '!Q59="",0,'Data for submission '!Q59)</f>
        <v>0</v>
      </c>
      <c r="I41" t="str">
        <f>IF(ISBLANK('Data for submission '!R59),"",'Data for submission '!R59)</f>
        <v/>
      </c>
    </row>
    <row r="42" spans="1:9" x14ac:dyDescent="0.25">
      <c r="A42">
        <v>41</v>
      </c>
      <c r="B42" t="s">
        <v>149</v>
      </c>
      <c r="C42">
        <f>IF('Data for submission '!G60="",0,'Data for submission '!G60)</f>
        <v>0</v>
      </c>
      <c r="D42">
        <f>IF('Data for submission '!I60="",0,'Data for submission '!I60)</f>
        <v>0.67058823529</v>
      </c>
      <c r="E42">
        <f>IF('Data for submission '!K60="",0,'Data for submission '!K60)</f>
        <v>0</v>
      </c>
      <c r="F42">
        <f>IF('Data for submission '!M60="",0,'Data for submission '!M60)</f>
        <v>0</v>
      </c>
      <c r="G42">
        <f>IF('Data for submission '!O60="",0,'Data for submission '!O60)</f>
        <v>0.65089328826653803</v>
      </c>
      <c r="H42">
        <f>IF('Data for submission '!Q60="",0,'Data for submission '!Q60)</f>
        <v>0</v>
      </c>
      <c r="I42" t="str">
        <f>IF(ISBLANK('Data for submission '!R60),"",'Data for submission '!R60)</f>
        <v/>
      </c>
    </row>
    <row r="43" spans="1:9" x14ac:dyDescent="0.25">
      <c r="A43">
        <v>42</v>
      </c>
      <c r="B43" t="s">
        <v>150</v>
      </c>
      <c r="C43">
        <f>IF('Data for submission '!G61="",0,'Data for submission '!G61)</f>
        <v>0</v>
      </c>
      <c r="D43">
        <f>IF('Data for submission '!I61="",0,'Data for submission '!I61)</f>
        <v>0</v>
      </c>
      <c r="E43">
        <f>IF('Data for submission '!K61="",0,'Data for submission '!K61)</f>
        <v>0</v>
      </c>
      <c r="F43">
        <f>IF('Data for submission '!M61="",0,'Data for submission '!M61)</f>
        <v>1348</v>
      </c>
      <c r="G43">
        <f>IF('Data for submission '!O61="",0,'Data for submission '!O61)</f>
        <v>109</v>
      </c>
      <c r="H43">
        <f>IF('Data for submission '!Q61="",0,'Data for submission '!Q61)</f>
        <v>18</v>
      </c>
      <c r="I43" t="str">
        <f>IF(ISBLANK('Data for submission '!R61),"",'Data for submission '!R61)</f>
        <v/>
      </c>
    </row>
    <row r="44" spans="1:9" x14ac:dyDescent="0.25">
      <c r="A44">
        <v>43</v>
      </c>
      <c r="B44" t="s">
        <v>151</v>
      </c>
      <c r="C44">
        <f>IF('Data for submission '!G62="",0,'Data for submission '!G62)</f>
        <v>0</v>
      </c>
      <c r="D44">
        <f>IF('Data for submission '!I62="",0,'Data for submission '!I62)</f>
        <v>0</v>
      </c>
      <c r="E44">
        <f>IF('Data for submission '!K62="",0,'Data for submission '!K62)</f>
        <v>0</v>
      </c>
      <c r="F44">
        <f>IF('Data for submission '!M62="",0,'Data for submission '!M62)</f>
        <v>1348</v>
      </c>
      <c r="G44">
        <f>IF('Data for submission '!O62="",0,'Data for submission '!O62)</f>
        <v>109</v>
      </c>
      <c r="H44">
        <f>IF('Data for submission '!Q62="",0,'Data for submission '!Q62)</f>
        <v>18</v>
      </c>
      <c r="I44" t="str">
        <f>IF(ISBLANK('Data for submission '!R62),"",'Data for submission '!R62)</f>
        <v/>
      </c>
    </row>
    <row r="45" spans="1:9" x14ac:dyDescent="0.25">
      <c r="A45">
        <v>44</v>
      </c>
      <c r="B45" t="s">
        <v>152</v>
      </c>
      <c r="C45">
        <f>IF('Data for submission '!G63="",0,'Data for submission '!G63)</f>
        <v>0.42032163743000001</v>
      </c>
      <c r="D45">
        <f>IF('Data for submission '!I63="",0,'Data for submission '!I63)</f>
        <v>0.46078431373000001</v>
      </c>
      <c r="E45">
        <f>IF('Data for submission '!K63="",0,'Data for submission '!K63)</f>
        <v>0</v>
      </c>
      <c r="F45">
        <f>IF('Data for submission '!M63="",0,'Data for submission '!M63)</f>
        <v>1</v>
      </c>
      <c r="G45">
        <f>IF('Data for submission '!O63="",0,'Data for submission '!O63)</f>
        <v>1</v>
      </c>
      <c r="H45">
        <f>IF('Data for submission '!Q63="",0,'Data for submission '!Q63)</f>
        <v>1</v>
      </c>
      <c r="I45" t="str">
        <f>IF(ISBLANK('Data for submission '!R63),"",'Data for submission '!R63)</f>
        <v/>
      </c>
    </row>
    <row r="46" spans="1:9" x14ac:dyDescent="0.25">
      <c r="A46">
        <v>45</v>
      </c>
      <c r="B46" t="s">
        <v>153</v>
      </c>
      <c r="C46">
        <f>IF('Data for submission '!G64="",0,'Data for submission '!G64)</f>
        <v>0.91218738335000005</v>
      </c>
      <c r="D46">
        <f>IF('Data for submission '!I64="",0,'Data for submission '!I64)</f>
        <v>0</v>
      </c>
      <c r="E46">
        <f>IF('Data for submission '!K64="",0,'Data for submission '!K64)</f>
        <v>0</v>
      </c>
      <c r="F46">
        <f>IF('Data for submission '!M64="",0,'Data for submission '!M64)</f>
        <v>1</v>
      </c>
      <c r="G46">
        <f>IF('Data for submission '!O64="",0,'Data for submission '!O64)</f>
        <v>0</v>
      </c>
      <c r="H46">
        <f>IF('Data for submission '!Q64="",0,'Data for submission '!Q64)</f>
        <v>0</v>
      </c>
      <c r="I46" t="str">
        <f>IF(ISBLANK('Data for submission '!R64),"",'Data for submission '!R64)</f>
        <v/>
      </c>
    </row>
    <row r="47" spans="1:9" x14ac:dyDescent="0.25">
      <c r="A47">
        <v>46</v>
      </c>
      <c r="B47" t="s">
        <v>167</v>
      </c>
      <c r="C47">
        <f>IF('Data for submission '!G65="",0,'Data for submission '!G65)</f>
        <v>0</v>
      </c>
      <c r="D47">
        <f>IF('Data for submission '!I65="",0,'Data for submission '!I65)</f>
        <v>0</v>
      </c>
      <c r="E47">
        <f>IF('Data for submission '!K65="",0,'Data for submission '!K65)</f>
        <v>0</v>
      </c>
      <c r="F47">
        <f>IF('Data for submission '!M65="",0,'Data for submission '!M65)</f>
        <v>0</v>
      </c>
      <c r="G47">
        <f>IF('Data for submission '!O65="",0,'Data for submission '!O65)</f>
        <v>0</v>
      </c>
      <c r="H47">
        <f>IF('Data for submission '!Q65="",0,'Data for submission '!Q65)</f>
        <v>0</v>
      </c>
      <c r="I47" t="str">
        <f>IF(ISBLANK('Data for submission '!R65),"",'Data for submission '!R65)</f>
        <v/>
      </c>
    </row>
    <row r="48" spans="1:9" x14ac:dyDescent="0.25">
      <c r="A48">
        <v>47</v>
      </c>
      <c r="B48" t="s">
        <v>168</v>
      </c>
      <c r="C48">
        <f>IF('Data for submission '!G66="",0,'Data for submission '!G66)</f>
        <v>0</v>
      </c>
      <c r="D48">
        <f>IF('Data for submission '!I66="",0,'Data for submission '!I66)</f>
        <v>0</v>
      </c>
      <c r="E48">
        <f>IF('Data for submission '!K66="",0,'Data for submission '!K66)</f>
        <v>0</v>
      </c>
      <c r="F48">
        <f>IF('Data for submission '!M66="",0,'Data for submission '!M66)</f>
        <v>0</v>
      </c>
      <c r="G48">
        <f>IF('Data for submission '!O66="",0,'Data for submission '!O66)</f>
        <v>0</v>
      </c>
      <c r="H48">
        <f>IF('Data for submission '!Q66="",0,'Data for submission '!Q66)</f>
        <v>0</v>
      </c>
      <c r="I48" t="str">
        <f>IF(ISBLANK('Data for submission '!R66),"",'Data for submission '!R66)</f>
        <v/>
      </c>
    </row>
    <row r="49" spans="1:9" x14ac:dyDescent="0.25">
      <c r="A49">
        <v>48</v>
      </c>
      <c r="B49" t="s">
        <v>154</v>
      </c>
      <c r="C49">
        <f>IF('Data for submission '!G67="",0,'Data for submission '!G67)</f>
        <v>0</v>
      </c>
      <c r="D49">
        <f>IF('Data for submission '!I67="",0,'Data for submission '!I67)</f>
        <v>0</v>
      </c>
      <c r="E49">
        <f>IF('Data for submission '!K67="",0,'Data for submission '!K67)</f>
        <v>0</v>
      </c>
      <c r="F49">
        <f>IF('Data for submission '!M67="",0,'Data for submission '!M67)</f>
        <v>0</v>
      </c>
      <c r="G49">
        <f>IF('Data for submission '!O67="",0,'Data for submission '!O67)</f>
        <v>0</v>
      </c>
      <c r="H49">
        <f>IF('Data for submission '!Q67="",0,'Data for submission '!Q67)</f>
        <v>0</v>
      </c>
      <c r="I49" t="str">
        <f>IF(ISBLANK('Data for submission '!R67),"",'Data for submission '!R67)</f>
        <v/>
      </c>
    </row>
    <row r="50" spans="1:9" x14ac:dyDescent="0.25">
      <c r="A50">
        <v>49</v>
      </c>
      <c r="B50" t="s">
        <v>155</v>
      </c>
      <c r="C50">
        <f>IF('Data for submission '!G68="",0,'Data for submission '!G68)</f>
        <v>0</v>
      </c>
      <c r="D50">
        <f>IF('Data for submission '!I68="",0,'Data for submission '!I68)</f>
        <v>0</v>
      </c>
      <c r="E50">
        <f>IF('Data for submission '!K68="",0,'Data for submission '!K68)</f>
        <v>0</v>
      </c>
      <c r="F50">
        <f>IF('Data for submission '!M68="",0,'Data for submission '!M68)</f>
        <v>0</v>
      </c>
      <c r="G50">
        <f>IF('Data for submission '!O68="",0,'Data for submission '!O68)</f>
        <v>0</v>
      </c>
      <c r="H50">
        <f>IF('Data for submission '!Q68="",0,'Data for submission '!Q68)</f>
        <v>0</v>
      </c>
      <c r="I50" t="str">
        <f>IF(ISBLANK('Data for submission '!R68),"",'Data for submission '!R68)</f>
        <v/>
      </c>
    </row>
    <row r="51" spans="1:9" x14ac:dyDescent="0.25">
      <c r="A51">
        <v>50</v>
      </c>
      <c r="B51" t="s">
        <v>156</v>
      </c>
      <c r="C51">
        <f>IF('Data for submission '!G69="",0,'Data for submission '!G69)</f>
        <v>13</v>
      </c>
      <c r="D51">
        <f>IF('Data for submission '!I69="",0,'Data for submission '!I69)</f>
        <v>1</v>
      </c>
      <c r="E51">
        <f>IF('Data for submission '!K69="",0,'Data for submission '!K69)</f>
        <v>0</v>
      </c>
      <c r="F51">
        <f>IF('Data for submission '!M69="",0,'Data for submission '!M69)</f>
        <v>13</v>
      </c>
      <c r="G51">
        <f>IF('Data for submission '!O69="",0,'Data for submission '!O69)</f>
        <v>1</v>
      </c>
      <c r="H51">
        <f>IF('Data for submission '!Q69="",0,'Data for submission '!Q69)</f>
        <v>0</v>
      </c>
      <c r="I51" t="str">
        <f>IF(ISBLANK('Data for submission '!R69),"",'Data for submission '!R69)</f>
        <v/>
      </c>
    </row>
    <row r="52" spans="1:9" x14ac:dyDescent="0.25">
      <c r="A52">
        <v>51</v>
      </c>
      <c r="B52" t="s">
        <v>157</v>
      </c>
      <c r="C52">
        <f>IF('Data for submission '!G70="",0,'Data for submission '!G70)</f>
        <v>13</v>
      </c>
      <c r="D52">
        <f>IF('Data for submission '!I70="",0,'Data for submission '!I70)</f>
        <v>1</v>
      </c>
      <c r="E52">
        <f>IF('Data for submission '!K70="",0,'Data for submission '!K70)</f>
        <v>0</v>
      </c>
      <c r="F52">
        <f>IF('Data for submission '!M70="",0,'Data for submission '!M70)</f>
        <v>13</v>
      </c>
      <c r="G52">
        <f>IF('Data for submission '!O70="",0,'Data for submission '!O70)</f>
        <v>1</v>
      </c>
      <c r="H52">
        <f>IF('Data for submission '!Q70="",0,'Data for submission '!Q70)</f>
        <v>0</v>
      </c>
      <c r="I52" t="str">
        <f>IF(ISBLANK('Data for submission '!R70),"",'Data for submission '!R70)</f>
        <v/>
      </c>
    </row>
    <row r="53" spans="1:9" x14ac:dyDescent="0.25">
      <c r="A53">
        <v>52</v>
      </c>
      <c r="B53" t="s">
        <v>169</v>
      </c>
      <c r="C53">
        <f>IF('Data for submission '!G71="",0,'Data for submission '!G71)</f>
        <v>0</v>
      </c>
      <c r="D53">
        <f>IF('Data for submission '!I71="",0,'Data for submission '!I71)</f>
        <v>0</v>
      </c>
      <c r="E53">
        <f>IF('Data for submission '!K71="",0,'Data for submission '!K71)</f>
        <v>0</v>
      </c>
      <c r="F53">
        <f>IF('Data for submission '!M71="",0,'Data for submission '!M71)</f>
        <v>0</v>
      </c>
      <c r="G53">
        <f>IF('Data for submission '!O71="",0,'Data for submission '!O71)</f>
        <v>0</v>
      </c>
      <c r="H53">
        <f>IF('Data for submission '!Q71="",0,'Data for submission '!Q71)</f>
        <v>0</v>
      </c>
      <c r="I53" t="str">
        <f>IF(ISBLANK('Data for submission '!R71),"",'Data for submission '!R71)</f>
        <v/>
      </c>
    </row>
    <row r="54" spans="1:9" x14ac:dyDescent="0.25">
      <c r="A54">
        <v>53</v>
      </c>
      <c r="B54" t="s">
        <v>156</v>
      </c>
      <c r="C54">
        <f>IF('Data for submission '!G72="",0,'Data for submission '!G72)</f>
        <v>13</v>
      </c>
      <c r="D54">
        <f>IF('Data for submission '!I72="",0,'Data for submission '!I72)</f>
        <v>1</v>
      </c>
      <c r="E54">
        <f>IF('Data for submission '!K72="",0,'Data for submission '!K72)</f>
        <v>0</v>
      </c>
      <c r="F54">
        <f>IF('Data for submission '!M72="",0,'Data for submission '!M72)</f>
        <v>13</v>
      </c>
      <c r="G54">
        <f>IF('Data for submission '!O72="",0,'Data for submission '!O72)</f>
        <v>1</v>
      </c>
      <c r="H54">
        <f>IF('Data for submission '!Q72="",0,'Data for submission '!Q72)</f>
        <v>0</v>
      </c>
      <c r="I54" t="str">
        <f>IF(ISBLANK('Data for submission '!R72),"",'Data for submission '!R72)</f>
        <v/>
      </c>
    </row>
    <row r="55" spans="1:9" x14ac:dyDescent="0.25">
      <c r="A55">
        <v>54</v>
      </c>
      <c r="B55" t="s">
        <v>158</v>
      </c>
      <c r="C55">
        <f>IF('Data for submission '!G73="",0,'Data for submission '!G73)</f>
        <v>4</v>
      </c>
      <c r="D55">
        <f>IF('Data for submission '!I73="",0,'Data for submission '!I73)</f>
        <v>1</v>
      </c>
      <c r="E55">
        <f>IF('Data for submission '!K73="",0,'Data for submission '!K73)</f>
        <v>0</v>
      </c>
      <c r="F55">
        <f>IF('Data for submission '!M73="",0,'Data for submission '!M73)</f>
        <v>4</v>
      </c>
      <c r="G55">
        <f>IF('Data for submission '!O73="",0,'Data for submission '!O73)</f>
        <v>1</v>
      </c>
      <c r="H55">
        <f>IF('Data for submission '!Q73="",0,'Data for submission '!Q73)</f>
        <v>0</v>
      </c>
      <c r="I55" t="str">
        <f>IF(ISBLANK('Data for submission '!R73),"",'Data for submission '!R73)</f>
        <v/>
      </c>
    </row>
    <row r="56" spans="1:9" x14ac:dyDescent="0.25">
      <c r="A56">
        <v>55</v>
      </c>
      <c r="B56" t="s">
        <v>170</v>
      </c>
      <c r="C56">
        <f>IF('Data for submission '!G74="",0,'Data for submission '!G74)</f>
        <v>9</v>
      </c>
      <c r="D56">
        <f>IF('Data for submission '!I74="",0,'Data for submission '!I74)</f>
        <v>0</v>
      </c>
      <c r="E56">
        <f>IF('Data for submission '!K74="",0,'Data for submission '!K74)</f>
        <v>0</v>
      </c>
      <c r="F56">
        <f>IF('Data for submission '!M74="",0,'Data for submission '!M74)</f>
        <v>9</v>
      </c>
      <c r="G56">
        <f>IF('Data for submission '!O74="",0,'Data for submission '!O74)</f>
        <v>0</v>
      </c>
      <c r="H56">
        <f>IF('Data for submission '!Q74="",0,'Data for submission '!Q74)</f>
        <v>0</v>
      </c>
      <c r="I56" t="str">
        <f>IF(ISBLANK('Data for submission '!R74),"",'Data for submission '!R74)</f>
        <v/>
      </c>
    </row>
    <row r="57" spans="1:9" x14ac:dyDescent="0.25">
      <c r="A57">
        <v>56</v>
      </c>
      <c r="B57" t="s">
        <v>159</v>
      </c>
      <c r="C57">
        <f>IF('Data for submission '!G75="",0,'Data for submission '!G75)</f>
        <v>1381</v>
      </c>
      <c r="D57">
        <f>IF('Data for submission '!I75="",0,'Data for submission '!I75)</f>
        <v>109</v>
      </c>
      <c r="E57">
        <f>IF('Data for submission '!K75="",0,'Data for submission '!K75)</f>
        <v>18</v>
      </c>
      <c r="F57">
        <f>IF('Data for submission '!M75="",0,'Data for submission '!M75)</f>
        <v>1348</v>
      </c>
      <c r="G57">
        <f>IF('Data for submission '!O75="",0,'Data for submission '!O75)</f>
        <v>109</v>
      </c>
      <c r="H57">
        <f>IF('Data for submission '!Q75="",0,'Data for submission '!Q75)</f>
        <v>18</v>
      </c>
      <c r="I57" t="str">
        <f>IF(ISBLANK('Data for submission '!R75),"",'Data for submission '!R75)</f>
        <v/>
      </c>
    </row>
    <row r="58" spans="1:9" x14ac:dyDescent="0.25">
      <c r="A58">
        <v>57</v>
      </c>
      <c r="B58" t="s">
        <v>160</v>
      </c>
      <c r="C58">
        <f>IF('Data for submission '!G76="",0,'Data for submission '!G76)</f>
        <v>0.9285714285714286</v>
      </c>
      <c r="D58">
        <f>IF('Data for submission '!I76="",0,'Data for submission '!I76)</f>
        <v>7.1428571428571425E-2</v>
      </c>
      <c r="E58">
        <f>IF('Data for submission '!K76="",0,'Data for submission '!K76)</f>
        <v>0</v>
      </c>
      <c r="F58">
        <f>IF('Data for submission '!M76="",0,'Data for submission '!M76)</f>
        <v>0.9285714285714286</v>
      </c>
      <c r="G58">
        <f>IF('Data for submission '!O76="",0,'Data for submission '!O76)</f>
        <v>7.1428571428571425E-2</v>
      </c>
      <c r="H58">
        <f>IF('Data for submission '!Q76="",0,'Data for submission '!Q76)</f>
        <v>0</v>
      </c>
      <c r="I58" t="str">
        <f>IF(ISBLANK('Data for submission '!R76),"",'Data for submission '!R76)</f>
        <v/>
      </c>
    </row>
    <row r="59" spans="1:9" x14ac:dyDescent="0.25">
      <c r="A59">
        <v>58</v>
      </c>
      <c r="B59" t="s">
        <v>161</v>
      </c>
      <c r="C59">
        <f>IF('Data for submission '!G77="",0,'Data for submission '!G77)</f>
        <v>0.9285714285714286</v>
      </c>
      <c r="D59">
        <f>IF('Data for submission '!I77="",0,'Data for submission '!I77)</f>
        <v>7.1428571428571425E-2</v>
      </c>
      <c r="E59">
        <f>IF('Data for submission '!K77="",0,'Data for submission '!K77)</f>
        <v>0</v>
      </c>
      <c r="F59">
        <f>IF('Data for submission '!M77="",0,'Data for submission '!M77)</f>
        <v>0.9285714285714286</v>
      </c>
      <c r="G59">
        <f>IF('Data for submission '!O77="",0,'Data for submission '!O77)</f>
        <v>7.1428571428571425E-2</v>
      </c>
      <c r="H59">
        <f>IF('Data for submission '!Q77="",0,'Data for submission '!Q77)</f>
        <v>0</v>
      </c>
      <c r="I59" t="str">
        <f>IF(ISBLANK('Data for submission '!R77),"",'Data for submission '!R77)</f>
        <v/>
      </c>
    </row>
    <row r="60" spans="1:9" x14ac:dyDescent="0.25">
      <c r="A60">
        <v>59</v>
      </c>
      <c r="B60" t="s">
        <v>162</v>
      </c>
      <c r="C60">
        <f>IF('Data for submission '!G78="",0,'Data for submission '!G78)</f>
        <v>0</v>
      </c>
      <c r="D60">
        <f>IF('Data for submission '!I78="",0,'Data for submission '!I78)</f>
        <v>0</v>
      </c>
      <c r="E60">
        <f>IF('Data for submission '!K78="",0,'Data for submission '!K78)</f>
        <v>0</v>
      </c>
      <c r="F60">
        <f>IF('Data for submission '!M78="",0,'Data for submission '!M78)</f>
        <v>0</v>
      </c>
      <c r="G60">
        <f>IF('Data for submission '!O78="",0,'Data for submission '!O78)</f>
        <v>0</v>
      </c>
      <c r="H60">
        <f>IF('Data for submission '!Q78="",0,'Data for submission '!Q78)</f>
        <v>0</v>
      </c>
      <c r="I60" t="str">
        <f>IF(ISBLANK('Data for submission '!R78),"",'Data for submission '!R78)</f>
        <v/>
      </c>
    </row>
    <row r="61" spans="1:9" x14ac:dyDescent="0.25">
      <c r="A61">
        <v>60</v>
      </c>
      <c r="B61" t="s">
        <v>163</v>
      </c>
      <c r="C61">
        <f>IF('Data for submission '!G79="",0,'Data for submission '!G79)</f>
        <v>0.8</v>
      </c>
      <c r="D61">
        <f>IF('Data for submission '!I79="",0,'Data for submission '!I79)</f>
        <v>0.2</v>
      </c>
      <c r="E61">
        <f>IF('Data for submission '!K79="",0,'Data for submission '!K79)</f>
        <v>0</v>
      </c>
      <c r="F61">
        <f>IF('Data for submission '!M79="",0,'Data for submission '!M79)</f>
        <v>0.8</v>
      </c>
      <c r="G61">
        <f>IF('Data for submission '!O79="",0,'Data for submission '!O79)</f>
        <v>0.2</v>
      </c>
      <c r="H61">
        <f>IF('Data for submission '!Q79="",0,'Data for submission '!Q79)</f>
        <v>0</v>
      </c>
      <c r="I61" t="str">
        <f>IF(ISBLANK('Data for submission '!R79),"",'Data for submission '!R79)</f>
        <v/>
      </c>
    </row>
    <row r="62" spans="1:9" x14ac:dyDescent="0.25">
      <c r="A62">
        <v>61</v>
      </c>
      <c r="B62" t="s">
        <v>164</v>
      </c>
      <c r="C62">
        <f>IF('Data for submission '!G80="",0,'Data for submission '!G80)</f>
        <v>1</v>
      </c>
      <c r="D62">
        <f>IF('Data for submission '!I80="",0,'Data for submission '!I80)</f>
        <v>0</v>
      </c>
      <c r="E62">
        <f>IF('Data for submission '!K80="",0,'Data for submission '!K80)</f>
        <v>0</v>
      </c>
      <c r="F62">
        <f>IF('Data for submission '!M80="",0,'Data for submission '!M80)</f>
        <v>1</v>
      </c>
      <c r="G62">
        <f>IF('Data for submission '!O80="",0,'Data for submission '!O80)</f>
        <v>0</v>
      </c>
      <c r="H62">
        <f>IF('Data for submission '!Q80="",0,'Data for submission '!Q80)</f>
        <v>0</v>
      </c>
      <c r="I62" t="str">
        <f>IF(ISBLANK('Data for submission '!R80),"",'Data for submission '!R80)</f>
        <v/>
      </c>
    </row>
    <row r="63" spans="1:9" x14ac:dyDescent="0.25">
      <c r="A63">
        <v>62</v>
      </c>
      <c r="B63" t="s">
        <v>165</v>
      </c>
      <c r="C63">
        <f>IF('Data for submission '!G81="",0,'Data for submission '!G81)</f>
        <v>0.91578249336870021</v>
      </c>
      <c r="D63">
        <f>IF('Data for submission '!I81="",0,'Data for submission '!I81)</f>
        <v>7.2281167108753319E-2</v>
      </c>
      <c r="E63">
        <f>IF('Data for submission '!K81="",0,'Data for submission '!K81)</f>
        <v>1.1936339522546418E-2</v>
      </c>
      <c r="F63">
        <f>IF('Data for submission '!M81="",0,'Data for submission '!M81)</f>
        <v>0.91389830508474579</v>
      </c>
      <c r="G63">
        <f>IF('Data for submission '!O81="",0,'Data for submission '!O81)</f>
        <v>7.3898305084745763E-2</v>
      </c>
      <c r="H63">
        <f>IF('Data for submission '!Q81="",0,'Data for submission '!Q81)</f>
        <v>1.2203389830508475E-2</v>
      </c>
      <c r="I63" t="str">
        <f>IF(ISBLANK('Data for submission '!R81),"",'Data for submission '!R81)</f>
        <v/>
      </c>
    </row>
    <row r="64" spans="1:9" x14ac:dyDescent="0.25">
      <c r="A64">
        <v>63</v>
      </c>
      <c r="B64" t="s">
        <v>166</v>
      </c>
      <c r="C64">
        <f>IF('Data for submission '!G82="",0,'Data for submission '!G82)</f>
        <v>1.2788935202728391E-2</v>
      </c>
      <c r="D64">
        <f>IF('Data for submission '!I82="",0,'Data for submission '!I82)</f>
        <v>-8.5259568018189458E-4</v>
      </c>
      <c r="E64">
        <f>IF('Data for submission '!K82="",0,'Data for submission '!K82)</f>
        <v>-1.1936339522546418E-2</v>
      </c>
      <c r="F64">
        <f>IF('Data for submission '!M82="",0,'Data for submission '!M82)</f>
        <v>1.4673123486682815E-2</v>
      </c>
      <c r="G64">
        <f>IF('Data for submission '!O82="",0,'Data for submission '!O82)</f>
        <v>-2.4697336561743388E-3</v>
      </c>
      <c r="H64">
        <f>IF('Data for submission '!Q82="",0,'Data for submission '!Q82)</f>
        <v>-1.2203389830508475E-2</v>
      </c>
      <c r="I64" t="str">
        <f>IF(ISBLANK('Data for submission '!R82),"",'Data for submission '!R82)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9F5817FD6044F8F99D1E0657B5E40" ma:contentTypeVersion="0" ma:contentTypeDescription="Create a new document." ma:contentTypeScope="" ma:versionID="9faaaa39768d9cb86a0d15c3f5debd2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6C3251-C874-42F2-9119-D74FBADEB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4FB26-24C3-4DBA-BC1F-5365333C9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EC7C42-810D-442F-9FED-A80D1289445C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Revision History</vt:lpstr>
      <vt:lpstr>Cover</vt:lpstr>
      <vt:lpstr>Control_Panel</vt:lpstr>
      <vt:lpstr>Data for submission </vt:lpstr>
      <vt:lpstr>Validation and Data Checks</vt:lpstr>
      <vt:lpstr>Backsheet</vt:lpstr>
      <vt:lpstr>answer_cells</vt:lpstr>
      <vt:lpstr>Cover!Control_Panel_SelectedOrgs</vt:lpstr>
      <vt:lpstr>Cover!OrgCodeSelection</vt:lpstr>
      <vt:lpstr>Cover!OrgNameSelection</vt:lpstr>
      <vt:lpstr>Cover!PeriodSelection</vt:lpstr>
      <vt:lpstr>Cover!Print_Area</vt:lpstr>
      <vt:lpstr>'Data for submission '!Print_Area</vt:lpstr>
      <vt:lpstr>'Validation and Data Checks'!Print_Area</vt:lpstr>
      <vt:lpstr>'Data for submission '!Print_Titles</vt:lpstr>
      <vt:lpstr>'Validation and Data Checks'!Print_Titles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 Razaq</dc:creator>
  <cp:lastModifiedBy>Windows User</cp:lastModifiedBy>
  <cp:lastPrinted>2017-05-24T17:56:52Z</cp:lastPrinted>
  <dcterms:created xsi:type="dcterms:W3CDTF">2016-04-26T11:58:34Z</dcterms:created>
  <dcterms:modified xsi:type="dcterms:W3CDTF">2018-08-23T13:10:26Z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0x0101003E19F5817FD6044F8F99D1E0657B5E40</vt:lpwstr>
  </property>
</Properties>
</file>